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23040" windowHeight="8136" tabRatio="599"/>
  </bookViews>
  <sheets>
    <sheet name="2023 trim I"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2" i="3" l="1"/>
  <c r="P144" i="3"/>
  <c r="P188" i="3" l="1"/>
  <c r="P228" i="3" l="1"/>
  <c r="P238" i="3"/>
  <c r="P237" i="3"/>
  <c r="P251" i="3"/>
  <c r="P245" i="3"/>
  <c r="P242" i="3"/>
  <c r="P241" i="3"/>
  <c r="P240" i="3"/>
  <c r="P235" i="3"/>
  <c r="P230" i="3"/>
  <c r="P227" i="3"/>
  <c r="P194" i="3" l="1"/>
  <c r="P191" i="3"/>
  <c r="P185" i="3"/>
  <c r="P173" i="3"/>
  <c r="P170" i="3"/>
  <c r="P166" i="3"/>
  <c r="P165" i="3"/>
  <c r="P162" i="3"/>
  <c r="P160" i="3"/>
  <c r="P156" i="3"/>
  <c r="P155" i="3"/>
  <c r="P154" i="3"/>
  <c r="P152" i="3"/>
  <c r="P133" i="3"/>
  <c r="P127" i="3"/>
  <c r="P123" i="3"/>
  <c r="P115" i="3"/>
  <c r="P110" i="3"/>
  <c r="P108" i="3"/>
  <c r="P107" i="3"/>
  <c r="P105" i="3"/>
  <c r="P101" i="3"/>
  <c r="P96" i="3"/>
  <c r="P90" i="3"/>
  <c r="P86" i="3"/>
  <c r="P83" i="3"/>
  <c r="P79" i="3"/>
  <c r="P76" i="3"/>
  <c r="P74" i="3"/>
  <c r="P72" i="3"/>
  <c r="P71" i="3"/>
  <c r="P70" i="3"/>
  <c r="P69" i="3"/>
  <c r="P66" i="3"/>
  <c r="P58" i="3"/>
  <c r="P54" i="3"/>
  <c r="P47" i="3"/>
  <c r="P46" i="3"/>
  <c r="P44" i="3"/>
  <c r="P40" i="3"/>
  <c r="P35" i="3"/>
  <c r="P32" i="3"/>
  <c r="P29" i="3"/>
  <c r="P26" i="3"/>
  <c r="P24" i="3"/>
  <c r="P22" i="3"/>
  <c r="P20" i="3"/>
  <c r="P17" i="3"/>
  <c r="P15" i="3"/>
  <c r="P13" i="3"/>
</calcChain>
</file>

<file path=xl/sharedStrings.xml><?xml version="1.0" encoding="utf-8"?>
<sst xmlns="http://schemas.openxmlformats.org/spreadsheetml/2006/main" count="1780" uniqueCount="600">
  <si>
    <t>CONTRACT</t>
  </si>
  <si>
    <t>INTERNET COMMUNICATIONS SYSTEMS</t>
  </si>
  <si>
    <t>ACORD CADRU</t>
  </si>
  <si>
    <t>DAIO TOTAL CONSTRUCT</t>
  </si>
  <si>
    <t>HERA SOFTWARE</t>
  </si>
  <si>
    <t>AGRESIV ART</t>
  </si>
  <si>
    <t>INFO WORLD</t>
  </si>
  <si>
    <t>ACRON ACT</t>
  </si>
  <si>
    <t>INTEGRAT IT</t>
  </si>
  <si>
    <t>TITLU CONTRACT</t>
  </si>
  <si>
    <t>OBIECT CONTRACT</t>
  </si>
  <si>
    <t>EXECUTAREA CONTRACTULUI</t>
  </si>
  <si>
    <t xml:space="preserve">Servicii de gazduire website-servicii administrare, mentenanta, asistenta tehnica IT pentru site-ul www.assmb.ro </t>
  </si>
  <si>
    <t xml:space="preserve">CERTIO CONCEPT </t>
  </si>
  <si>
    <t>BEST TDM NETWORK SRL</t>
  </si>
  <si>
    <t>Servicii de colectare, transport, procesare si eliminare finala a deseurilor medicale</t>
  </si>
  <si>
    <t>POP INDUSTRY</t>
  </si>
  <si>
    <t>Servicii de mentenanta IT hardware si software pt statiile de lucru si perifericele informatice din cadrul ASSMB si din cadrul cabinetelor scolare de medicina generala si stomatologie</t>
  </si>
  <si>
    <t>Servicii de revizuire a proiectului tehnic si a detaliilor de executie, asistenta tehnica din partea proiectantului pentru obiectivul de investitii - CONSTRUIREA AMBULATORIU SPITAL DE BOLI INFECTIOASE SI TROPICALE VICTOR BABES</t>
  </si>
  <si>
    <t>COMPANIA MUNICIPALA ENERGETICA SERVICII BUCURESTI</t>
  </si>
  <si>
    <t>BAU STARK</t>
  </si>
  <si>
    <t>HOLOBIONT</t>
  </si>
  <si>
    <t>GARDEN CENTER GRUP</t>
  </si>
  <si>
    <t>SOFTWARE SI ECHIPAMENTE ELECTRONICE PENTRU DEZVOLTARE (SEED)</t>
  </si>
  <si>
    <t>INTERAXIS ENGINEERING</t>
  </si>
  <si>
    <t xml:space="preserve">Servicii consultanata, supervizare lucrari si asistenta tehnica prin diriginti de santier pentru obiectivul de investitii "Conversie si Reamenajare Centru Medico-Social pentru Grupuri Vulnerabile din str. Orzari, nr.53", respectiv coordonarea si supravegherea executiei lucrarilor prin aplicarea unui sistem eficient de management, conform proiectului tehnic. </t>
  </si>
  <si>
    <t>Servicii de elaborare "Studiu de Fezabilitate - Sectie Terapie Intensiva - Spitalul Clinic de Obstretica Ginecologie Filantropia"</t>
  </si>
  <si>
    <t>Servicii de elaborare "Studiu de Fezabilitate -Extindere corpuri existente - Spitalul Clinic Colentina"</t>
  </si>
  <si>
    <t>Servicii de proiectare "Studiu de Prefezabilitate - Corp nou Spitalul Clinic de Boli Infectioase si Tropicale Dr. Victor Babes"</t>
  </si>
  <si>
    <t>IN EXECUTIE</t>
  </si>
  <si>
    <t>FINALIZAT</t>
  </si>
  <si>
    <t>24286/12.09.2022</t>
  </si>
  <si>
    <t>S2_36710_30.12.2022 la AC.24286/12.09.2022</t>
  </si>
  <si>
    <t>9831/06.04.2022</t>
  </si>
  <si>
    <t>8581/30.03.2022</t>
  </si>
  <si>
    <t>NA</t>
  </si>
  <si>
    <t>Se pune la dispozitie  platforma informatica SEGRA -Sistemul electronic de gestionare a datelor si raportarilor specifice sistemului  national de raportare</t>
  </si>
  <si>
    <t>8646/30.03.2022</t>
  </si>
  <si>
    <t>8647/30.03.2022</t>
  </si>
  <si>
    <t>10252/11.04.2022</t>
  </si>
  <si>
    <t>10251/11.04.2022</t>
  </si>
  <si>
    <t>2878/01.02.2022</t>
  </si>
  <si>
    <t>8604/30.03.2022</t>
  </si>
  <si>
    <t>10783/14.04.2022</t>
  </si>
  <si>
    <t>20081/26.07.2021</t>
  </si>
  <si>
    <t>10682/27.04.2021</t>
  </si>
  <si>
    <t>8147/25.03.2022</t>
  </si>
  <si>
    <t>25300/21.09.2021</t>
  </si>
  <si>
    <t>31431/15.11.2021</t>
  </si>
  <si>
    <t>15012/07.06.2022</t>
  </si>
  <si>
    <t>19880/15.07.2022</t>
  </si>
  <si>
    <t>27592/19.10.2022</t>
  </si>
  <si>
    <t>29982/08.11.2022</t>
  </si>
  <si>
    <t>31851/23.11.2022</t>
  </si>
  <si>
    <t>27593/19.10.2022</t>
  </si>
  <si>
    <t>23444/02.09.2022</t>
  </si>
  <si>
    <t>29987/08.11.2022</t>
  </si>
  <si>
    <t xml:space="preserve">Servicii de gazduire web , realizare si design a paginii web pentru ASSMB si cele 19 spitale din subordine </t>
  </si>
  <si>
    <t>31755/23.11.2022</t>
  </si>
  <si>
    <t>33303/07.12.2022</t>
  </si>
  <si>
    <t>MICKVAL</t>
  </si>
  <si>
    <t>35854/22.12.2022</t>
  </si>
  <si>
    <t>ELECTRICA RACORD INSTAL</t>
  </si>
  <si>
    <t>2172/25.01.2022</t>
  </si>
  <si>
    <t>TRUSTUL DE CLADIRI METROPOLITANE BUCURESTI</t>
  </si>
  <si>
    <t>26821/11.10.2022</t>
  </si>
  <si>
    <t>PHOENIX INTERMED CONSTRUCTION</t>
  </si>
  <si>
    <t>26988/13.10.2022</t>
  </si>
  <si>
    <t>31712/22.11.2022</t>
  </si>
  <si>
    <t>33284/06.12.2022</t>
  </si>
  <si>
    <t xml:space="preserve"> BOG'ART (Leader) - K-BOX CONSTRUCTION DESIGN</t>
  </si>
  <si>
    <t>4014/16.02.2023</t>
  </si>
  <si>
    <t>ACHIZITIE DIRECTA</t>
  </si>
  <si>
    <t>PROCEDURA SIMPLIFICATA</t>
  </si>
  <si>
    <t>BUGETUL LOCAL</t>
  </si>
  <si>
    <t>PREȚ FINAL</t>
  </si>
  <si>
    <t>FURNIZOR/ PRESTATOR/EXECUTANT</t>
  </si>
  <si>
    <t>PARTENERI (ASOCIAȚI / SUBCONTRACTANȚI / TERȚI / SUSȚINĂTORI)</t>
  </si>
  <si>
    <t>NR. CONTRACT ȘI DATA ATRIBUIRII</t>
  </si>
  <si>
    <t>PROCEDURA APLICATĂ</t>
  </si>
  <si>
    <t>NUMAR OFERTANȚI</t>
  </si>
  <si>
    <t>VALOAREA PREVAZUTĂ ÎN CONTRACT</t>
  </si>
  <si>
    <t>SURSA FINANȚĂRII</t>
  </si>
  <si>
    <t>DATA DE ÎNCEPUT</t>
  </si>
  <si>
    <t>DATA DE FINALIZARE PREVAZUTĂ ÎN CONTRACT</t>
  </si>
  <si>
    <t>MODIFICARE A CUANTUMULUI PREȚULUI PRIN ACT ADIȚIONAL ȘI DATA ACESTUIA</t>
  </si>
  <si>
    <t>VALOARE PLĂTITĂ (CU TVA)</t>
  </si>
  <si>
    <t>DATA EFECTUĂRII PLĂȚII</t>
  </si>
  <si>
    <t>STATUS (finalizat / în execuție)</t>
  </si>
  <si>
    <t>SERVICII</t>
  </si>
  <si>
    <t>Servicii de consultanta, supervizare lucrari si asistenta tehnica prin diriginti de santier pentru constructii civile, instalatii electrice, instalatii sanitare, instalatii termice si termoventilatii, asigurarea calitati, arhitectura si dotari tehnico-medicale pentru obiectivul de investitii "Reconstructia, reamenajarea, modernizarea si echiparea spitalului clinic de ortopedie, traumatologie si TBC osteoarticular Foisor"</t>
  </si>
  <si>
    <t>SC K-BOX CONSTRUCTION DESIGN SRL- ASOCIAT; Subcontractanti : DACORUM GRUP  INFOTOP -SUBCONTRACTANT; ALMA INSTAL PRO ANT; D.Z. MEDICALE ; DEPISTO STAR; ECKON CEI; SAPACO 2000; BALTUR SIB</t>
  </si>
  <si>
    <t>CONTRACT SUBSECVENT</t>
  </si>
  <si>
    <t>AA1-36384-29.12.22  / PRELUNGIRE DURATA CONTRACT PENTRU 4 LUNI</t>
  </si>
  <si>
    <t xml:space="preserve"> OP 299/15.03.2023</t>
  </si>
  <si>
    <t xml:space="preserve"> OP 130/13.02.2023</t>
  </si>
  <si>
    <t>2881/06.02.2023</t>
  </si>
  <si>
    <t xml:space="preserve"> 31.12.2022</t>
  </si>
  <si>
    <t>32.340,00 lei / AA1-36142/28.12.2022 VALABILITATE 01.01.2023-30.04.2023</t>
  </si>
  <si>
    <t>OP 235/24.02.2023</t>
  </si>
  <si>
    <t>OP 324/20.03.2023</t>
  </si>
  <si>
    <t>17.136,00 lei / AA1-35070/19.12.2022 VALABILITATE 01.01.2023-30.04.2023</t>
  </si>
  <si>
    <t>23,800,00 lei / AA1-35071/19.12.2022 VALABILITATE 01.01.2023-30.04.2023</t>
  </si>
  <si>
    <t>Program informatic pentru achizitii, contracte, comenzi, contabilitate, gestiune cu asistenta tehnica si mentenanta pe 8 luni (MAI-decembrie)</t>
  </si>
  <si>
    <t>OP 190/21.02.2023</t>
  </si>
  <si>
    <t>OP 305/15.03.2023</t>
  </si>
  <si>
    <t>OP 194/21.02.2023</t>
  </si>
  <si>
    <t>OP 331/21.03.2023</t>
  </si>
  <si>
    <t>OP 435/13.04.2023</t>
  </si>
  <si>
    <t>Servicii de intretinere si administrare retea informatica pe 8 luni</t>
  </si>
  <si>
    <t>30.940,00 lei / AA1-35062/19.12.2022 VALABILITATE 01.01.2023-30.04.2023</t>
  </si>
  <si>
    <t>OP 192/21.02.2023</t>
  </si>
  <si>
    <t>OP 432/13.04.2023</t>
  </si>
  <si>
    <t xml:space="preserve">Servicii de intretinere spatiu de stocare pt e-mail uri si domeniu ASSMB pe 8 luni. </t>
  </si>
  <si>
    <t>53.312,00 lei / AA1-35061/19.12.2022 VALABILITATE 01.01.2023-30.04.2023</t>
  </si>
  <si>
    <t>OP 189/21.02.2023</t>
  </si>
  <si>
    <t>OP 415/11.04.2023</t>
  </si>
  <si>
    <t>20.944,00 lei / AA1-35826/22.12.2022 VALABILITATE 01.01.2023-30.04.2024</t>
  </si>
  <si>
    <t>OP 186/21.01.2023</t>
  </si>
  <si>
    <t>OP 414/11.04.2023</t>
  </si>
  <si>
    <t>OP 357/22.03.2023</t>
  </si>
  <si>
    <t>43.200,00 lei / AA1-36093/28.12.2022 VALABILITATE 01.01.2023-30.04.2024</t>
  </si>
  <si>
    <t>MIB SAFE GUARD</t>
  </si>
  <si>
    <t xml:space="preserve"> BD Dimitrie Cantemir, NR.1. BL.b2, sc4, S4 - 1 POST/24h, L-L;  , Ion  Mihalache Nr.11-13, S1 - 2 POST/24h, L-L; , Sf Ecaterina NR.3, s4 - 1 POST/24h, L-L; Complexul de Neuropsihiatrie Panduri Sos. Panduri, nr.22, S5 - 2 POST/24h, L-L;  17.280 ore x 21.49 lei/ora  </t>
  </si>
  <si>
    <t>36273/29.12.2022</t>
  </si>
  <si>
    <t>S1/36709-30.12.2022 la AC 36273-29.12.2022</t>
  </si>
  <si>
    <t>OP 193/21.02.2023</t>
  </si>
  <si>
    <t>OP 250/28.02.2023</t>
  </si>
  <si>
    <t>OP 326/20.03.2023</t>
  </si>
  <si>
    <t xml:space="preserve">PAZA: Bd. Dimitrie Cantemir, Nr.1. BL.b2, sc4, S4;   Bd. Ion  Mihalache Nr.11-13, S1;  Sf Ecaterina Nr.3, s4; Complexul de Neuropsihiatrie Panduri Sos. Panduri, nr.22, S5;  ASSMB - Barbatescu vechi nr.7, S5; ASSMB - Sos. Pipera, nr.55 si nr.63-65, sector 2. </t>
  </si>
  <si>
    <t>36.625,00 lei / AA1-34928/19.12.2022 VALABILITATE 01.01.2023-30.04.2024</t>
  </si>
  <si>
    <t>OP 272/08.03.2023</t>
  </si>
  <si>
    <t>OP 417/11.04.2023</t>
  </si>
  <si>
    <t xml:space="preserve">INDACO SYSTEMS </t>
  </si>
  <si>
    <t>10694/13.04.2022</t>
  </si>
  <si>
    <t>1347,32 lei / AA1-36290/29.12.2022 VALABILITATE 01.01.2023-30.04.2024</t>
  </si>
  <si>
    <t>Program legislativ Lege5 Desktop 8 luni</t>
  </si>
  <si>
    <t>OP 61/02.02.2023</t>
  </si>
  <si>
    <t>OP 161/14.02.2023</t>
  </si>
  <si>
    <t>OP 304/15.03.2023</t>
  </si>
  <si>
    <t>OP 436/13.04.2023</t>
  </si>
  <si>
    <t>OCTOMBRIE 2021- Servicii de mentenanta IT software pt programul informatic medical MEDSCHOOL</t>
  </si>
  <si>
    <t xml:space="preserve">Servicii de mentenanta IT software pentru programul informatic medical MEDSCHOOL din cadrul cabinetelor scolare de medicina generala si stomatologie </t>
  </si>
  <si>
    <t>S1 23468/01.09.2021 la AC.20081/26.07.2021</t>
  </si>
  <si>
    <t>S2 36177/23.12.2021 la AC.20081/26.07.2022</t>
  </si>
  <si>
    <t xml:space="preserve">Sv  mentenanta IT software pt Programul Informatic Medical-MEDSCHOOL din cadrul cab.scolare de med.generala si stomatologica </t>
  </si>
  <si>
    <t>LICITATIE DESCHISA</t>
  </si>
  <si>
    <t xml:space="preserve"> S1 11163/05.05.2021 la A.C. 10682/27.04.2021</t>
  </si>
  <si>
    <t xml:space="preserve"> S2 13453/31.05.2021 la A.C. 10682/27.04.2022</t>
  </si>
  <si>
    <t xml:space="preserve"> S3 36055/23.12.2021 la A.C. 10682/27.04.2023</t>
  </si>
  <si>
    <t xml:space="preserve"> S4 9442/05.04.2022 la A.C. 10682/27.04.2024</t>
  </si>
  <si>
    <t xml:space="preserve"> S5 34818/19.12.2022 la A.C. 10682/27.04.2025</t>
  </si>
  <si>
    <t>OP 196/21.02.2023</t>
  </si>
  <si>
    <t>OP 325/20.03.2023</t>
  </si>
  <si>
    <t>S1 12051/03.05.2022 la A.C. 8147/25.03.2022</t>
  </si>
  <si>
    <t>Servicii de inchiriere pentru containere modulare, ce vor servi la organizarea triajului epidemiologic in unitatile sanitare</t>
  </si>
  <si>
    <t>S2 14756/03.06.2022 la A.C. 8147/25.03.2023</t>
  </si>
  <si>
    <t>S3 18205/01.07.2022 la A.C. 8147/25.03.2024</t>
  </si>
  <si>
    <t>S4 19394/12.07.2022 la A.C. 8147/25.03.2025</t>
  </si>
  <si>
    <t>S5 21143/29.07.2022 la A.C. 8147/25.03.2026</t>
  </si>
  <si>
    <t>S6 24241/12.09.2022 la A.C. 8147/25.03.2027</t>
  </si>
  <si>
    <t>S7 25820/30.09.2022 la A.C. 8147/25.03.2028</t>
  </si>
  <si>
    <t>S1 26356/30.09.2021 la A.C. 25300/21.09.2021</t>
  </si>
  <si>
    <t>S2 36358/28.12.2021 la A.C. 25300/21.09.2022</t>
  </si>
  <si>
    <t>S3 13227/18.05.2022 la A.C. 25300/21.09.2023</t>
  </si>
  <si>
    <t>S4 24606/15.09.2022 la A.C. 25300/21.09.2024</t>
  </si>
  <si>
    <t>S5 35698/22.12.2022 la A.C. 25300/21.09.2025</t>
  </si>
  <si>
    <t>OP 191/21.02.2023</t>
  </si>
  <si>
    <t>OP 413/11.04.2023</t>
  </si>
  <si>
    <t xml:space="preserve"> INNOVATOR ARTIFICIAL TECH</t>
  </si>
  <si>
    <t>Servicii de acces lunar la platforma colaborativa de imagistica medicala si stocare de date spitale</t>
  </si>
  <si>
    <t>S1 19890/18.07.2022 la A.C. 31431/15.11.2021</t>
  </si>
  <si>
    <t>S2 36701/30.12.2022 la A.C. 31431/15.11.2022</t>
  </si>
  <si>
    <t>OP 437/13.04.2023</t>
  </si>
  <si>
    <t xml:space="preserve"> AA1-36028/28.12.2022 PRELUNGIRE VALABILITATE 01.01.2023-21.09.2023</t>
  </si>
  <si>
    <t xml:space="preserve">Servicii de mentenanta preventiva si predictiva pentru instalatiile termice, sanitare, electrice, de ventilatie si aer conditionat aferente cladirilor ASSMB  </t>
  </si>
  <si>
    <t>53.789,19 lei/ AA1-34929/19.12.2022 VALABILITATE 01.01.2023-30.04.2023</t>
  </si>
  <si>
    <t>OP 195/21.02.2023</t>
  </si>
  <si>
    <t>OP 356/22.03.2023</t>
  </si>
  <si>
    <t>71.400,00 lei/ AA1-35825/22.12.2022 VALABILITATE 01.01.2023-30.04.2023</t>
  </si>
  <si>
    <t>Servicii de back-up pentru serverele din sediile ASSMB</t>
  </si>
  <si>
    <t>OP 430/13.04.2023</t>
  </si>
  <si>
    <t>Procedura exceptata art. 31</t>
  </si>
  <si>
    <t>S1 31711/22.11.2022 la A.C. 29982/08.11.2022</t>
  </si>
  <si>
    <t xml:space="preserve">Servicii de toaletare, defrisare, scoatere a ciotelor si radacinilor, arbori si arbusti </t>
  </si>
  <si>
    <t>S2 6532/17.03.2023 la A.C. 29982/08.11.2023</t>
  </si>
  <si>
    <t xml:space="preserve"> AA1-36119/28.12.2022 PRELUNGIRE VALABILITATE 01.01.2023-30.04.2023</t>
  </si>
  <si>
    <t xml:space="preserve"> 31.12.2023</t>
  </si>
  <si>
    <t xml:space="preserve"> AA1-36030/28.12.2022 PRELUNGIRE VALABILITATE 01.01.2023-30.04.2023</t>
  </si>
  <si>
    <t xml:space="preserve"> AA1-36321/29.12.2022 PRELUNGIRE VALABILITATE 01.01.2023-30.04.2023</t>
  </si>
  <si>
    <t>Servicii de elaborare "Studiu de Fezabilitate - Cladire Corp nou - Spitalul Clinic de Boli Cronice Sf. Luca"</t>
  </si>
  <si>
    <t>AA1 - 36031/28.12.2022 PRELUNGIRE VALABILITATE 01.01.2023-30.04.2023</t>
  </si>
  <si>
    <t>AA1 - 36029/28.12.2022 PRELUNGIRE VALABILITATE 01.01.2023-30.04.2024</t>
  </si>
  <si>
    <t>OP 207/21.02.2023</t>
  </si>
  <si>
    <t xml:space="preserve"> OP 298/14.03.2023</t>
  </si>
  <si>
    <t>OP 422/13.04.2023</t>
  </si>
  <si>
    <t>Servicii de curatenie pentru terenul situat in Calea Dudesti  nr.104-122, sector 3, Bucuresti</t>
  </si>
  <si>
    <t>6494/16.03.2023</t>
  </si>
  <si>
    <t>Servicii de consultanta privind gestionarea proiectelor de digitalizare in domeniul medical in vederea initierii si implementarii proiectelor ce urmeaza a fi derulate de Achizitor - Sisteme de colectare si procesare date medicale pentru unitatile sanitare aflate in subordinea ASSMB: Spitalul Clinic Colentina, Spitalul Clinic de Boli Infectioase si Tropicale Dr. Victor Babes, CETTT Sf. Stelian, Spitalul Clinic de Ortopedie, Traumatologie si TBC Osteoarticular Foisor, Spitalul Clinic de Obstretica-Ginecologie Prof. Dr. Panait Sarbu, Spitalul Clinic de Pneumoftiziologie Sf. Stefan, Spitalul Clinic Dr. I. Canatacuzino, Spitalul Clinic Sf. Maria</t>
  </si>
  <si>
    <t xml:space="preserve"> 15.06.2023</t>
  </si>
  <si>
    <t>2287/31.01.2023</t>
  </si>
  <si>
    <t>6671/20.03.2023</t>
  </si>
  <si>
    <t xml:space="preserve"> 20.04.2023</t>
  </si>
  <si>
    <t xml:space="preserve">Servicii de reparare si intretinere a aparaturii medicale pentru cabinetele de medicina stomatologica </t>
  </si>
  <si>
    <t xml:space="preserve"> Servicii de curatenie si igienizare pe terenul situat in strada Traian nr.29, sector 3, Bucuresti</t>
  </si>
  <si>
    <t>STAR LUISSE TOTAL SERV - neplatitor de TVA</t>
  </si>
  <si>
    <t>CRIS MED FAMILY - neplatitor de TVA</t>
  </si>
  <si>
    <t>Sv.med.medicina muncii pt pers.executie 240 ang*38ron fara TVA+Sv.med pt pers.fct.conducere 60ang*65ron fara TVA+Sv med med.muncii pt soferi 10 ang*75ron fara TVA+Sv med.muncii pt pers.medical 880 ang*74 lei fara TVA+Sv.med.analize pt angajare 60 ang*120 lei fara TVA</t>
  </si>
  <si>
    <t>RADULESCU GH. ELENA PFA - neplatitor de TVA</t>
  </si>
  <si>
    <t xml:space="preserve">Servicii in domeniul securitatii si sanatatii in munca - personal angajat 1127- 6 lei/angajat. </t>
  </si>
  <si>
    <t>DAMIRO COMAT - neplatitor de TVA</t>
  </si>
  <si>
    <t>Servicii de elaborare "Studiu de Prefezabilitate - Cladire Corp nou -   Spitalul Clinic de Boli Cronice Sf. Luca"</t>
  </si>
  <si>
    <t>7922/31.03.2023</t>
  </si>
  <si>
    <t>OP 1588/13.12.2021</t>
  </si>
  <si>
    <t>OP 1673/22.12.2021</t>
  </si>
  <si>
    <t>OP 87/20.01.2022</t>
  </si>
  <si>
    <t>OP 228/24.02.2022</t>
  </si>
  <si>
    <t>OP 81/20.01.2022</t>
  </si>
  <si>
    <t>OP 296/22.03.2022</t>
  </si>
  <si>
    <t>OP 466/03.05.2022</t>
  </si>
  <si>
    <t>OP 612/17.06.2022</t>
  </si>
  <si>
    <t>OP 776/27.07.2022</t>
  </si>
  <si>
    <t>OP 877/24.08.2022</t>
  </si>
  <si>
    <t>OP 912/29.08.2022</t>
  </si>
  <si>
    <t>OP 982/21.09.2022</t>
  </si>
  <si>
    <t>OP 1065/18.10.2022</t>
  </si>
  <si>
    <t>OP 1362/05.12.2022</t>
  </si>
  <si>
    <t>OP 1482/20.12.2022</t>
  </si>
  <si>
    <t>OP 197/21.02.2023</t>
  </si>
  <si>
    <t>OP 1064/20.08.2021</t>
  </si>
  <si>
    <t>OP 1063/20.08.2021</t>
  </si>
  <si>
    <t>OP 1249/30.09.2021</t>
  </si>
  <si>
    <t>OP 1301/15.10.2021</t>
  </si>
  <si>
    <t>OP 1402/05.11.2021</t>
  </si>
  <si>
    <t>OP 1476/17.11.2021</t>
  </si>
  <si>
    <t>OP 1712/23.12.2021</t>
  </si>
  <si>
    <t>OP 823/29.07.2022</t>
  </si>
  <si>
    <t>OP 824/29.07.2022</t>
  </si>
  <si>
    <t>OP 899/26.08.2022</t>
  </si>
  <si>
    <t>OP 956/15.09.2022</t>
  </si>
  <si>
    <t>OP 1050/12.10.2022</t>
  </si>
  <si>
    <t>OP 957/15.09.2022</t>
  </si>
  <si>
    <t>OP 1049/12.10.2022</t>
  </si>
  <si>
    <t>OP 1153/04.11.2022</t>
  </si>
  <si>
    <t>OP 1268/18.11.2022</t>
  </si>
  <si>
    <t>OP 1422/09.12.2022</t>
  </si>
  <si>
    <t>OP 1354/05.12.2022</t>
  </si>
  <si>
    <t>OP 1423/09.12.2022</t>
  </si>
  <si>
    <t>OP 108/07.02.2023</t>
  </si>
  <si>
    <t>OP 1529/24.11.2021</t>
  </si>
  <si>
    <t>OP 1678/22.12.2021</t>
  </si>
  <si>
    <t>OP 56/20.01.2022</t>
  </si>
  <si>
    <t>OP 195/17.02.2022</t>
  </si>
  <si>
    <t>OP 299/22.03.2022</t>
  </si>
  <si>
    <t>OP 438/21.04.2022</t>
  </si>
  <si>
    <t>OP 640/20.06.2022</t>
  </si>
  <si>
    <t>OP 889/26.08.2022</t>
  </si>
  <si>
    <t>OP 910/29.08.2022</t>
  </si>
  <si>
    <t>OP 1152/04.11.2022</t>
  </si>
  <si>
    <t>OP 1151/04.11.2022</t>
  </si>
  <si>
    <t>OP 1360/05.12.2022</t>
  </si>
  <si>
    <t>OP 1451/19.12.2022</t>
  </si>
  <si>
    <t>OP 105/07.02.2023</t>
  </si>
  <si>
    <t>OP 833/02.08.2022</t>
  </si>
  <si>
    <t>OP 1445/19.12.2022</t>
  </si>
  <si>
    <t>OP 94/07.02.2023</t>
  </si>
  <si>
    <t>ALTE LUCRARI</t>
  </si>
  <si>
    <t xml:space="preserve">Lucrari de racordare la reteaua electrica a locului de consum pentru Spitalul Clinic de Boli Infectioase si tropicale Dr. Victor Babes: Servicii de proiectare; Realizare post de transformare abonat complet echipat; Realizare lucrari de racordare post de transformare-MT ; Realizare alimentare de baza a sectiei ATI (inclusiv relocarea a 5 consumatori existenti)-JT; Incercari in constructii-intalatii electrice PRAM </t>
  </si>
  <si>
    <t>AA1 - 20366/21.07.2022 PRELUNGIRE VALABILITATE 21.07.2022-31.12.2022</t>
  </si>
  <si>
    <t>273.179,97 lei /AA2 - 22876/24.08.2022 PRELUNGIRE VALABILITATE 24.08.2022-31.12.2022</t>
  </si>
  <si>
    <t>AA1 - 36026/28.12.2022 PRELUNGIRE VALABILITATE 01.01.2023-31.01.2023</t>
  </si>
  <si>
    <t>OP 324/24.03.2022</t>
  </si>
  <si>
    <t>OP 665/21.06.2022</t>
  </si>
  <si>
    <t xml:space="preserve">OP 666/21.06.2022  OP 676/30.06.2022   OP 705/15.07.2022    </t>
  </si>
  <si>
    <t>OP 1680/29.12.2022</t>
  </si>
  <si>
    <t>OP 1516/21.12.2022</t>
  </si>
  <si>
    <t>Subcontractant: SC EL-MONT SRL</t>
  </si>
  <si>
    <t xml:space="preserve">Servicii privind proiectarea, asistenta tehnica din partea proiectantului, executia de lucrari pentru realizarea obiectivului de investitii CONVERSIE SI REAMENAJARE CENTRU MEDICO-SOCIAL PENTRU GRUPURI VULNERABILE DIN STRADA ORZARI NR. 53 , </t>
  </si>
  <si>
    <t>AA1 - 36120/28.12.2022 PRELUNGIRE VALABILITATE 18.10.2022-17.11.2023</t>
  </si>
  <si>
    <t>AA2 - 8077/31.03.2023 PRELUNGIRE VALABILITATE 31.03.2023-17.02.2024</t>
  </si>
  <si>
    <t xml:space="preserve">Tert: H.I.T &amp;COLD INSTAL , Subcontractant: AGRESIV ART </t>
  </si>
  <si>
    <r>
      <rPr>
        <sz val="10"/>
        <rFont val="Times New Roman"/>
        <family val="1"/>
        <charset val="238"/>
      </rPr>
      <t xml:space="preserve"> </t>
    </r>
    <r>
      <rPr>
        <sz val="10"/>
        <color theme="1"/>
        <rFont val="Times New Roman"/>
        <family val="1"/>
        <charset val="238"/>
      </rPr>
      <t xml:space="preserve">Executare LUCRARI aferente obiectivului de investitii - CONSTRUIRE AMBULATORIU SPITAL DE BOLI INFECTIOASE SI TROPICALE VICTOR BABES. </t>
    </r>
  </si>
  <si>
    <t xml:space="preserve"> 22.11.2022</t>
  </si>
  <si>
    <r>
      <t xml:space="preserve"> </t>
    </r>
    <r>
      <rPr>
        <sz val="11"/>
        <rFont val="Times New Roman"/>
        <family val="1"/>
        <charset val="238"/>
      </rPr>
      <t xml:space="preserve">Executare LUCRARI de reparatii la Blocul Alimentar, pavilionul A (bucatarie, depozit si anexe aferente) constand in defacere finisaje interioare, refacere finisaje interioare precum si reparatii instalatii tamplarie interioara si exterioara, reparatii instalatii electrice, sanitare si termice in cadrul SP. DE BOLI INFECTIOASE SI TROPICALE VICTOR BABES. </t>
    </r>
  </si>
  <si>
    <t xml:space="preserve"> 06.12.2022</t>
  </si>
  <si>
    <t>AA1 - 36327/29.12.2022 PRELUNGIRE VALABILITATE 01.01.2023-31.03.2023</t>
  </si>
  <si>
    <r>
      <t xml:space="preserve">Lucrari de reparatii la Blocul Alimentar, Corp E al Spitalului de Boli Cronice Sfantul Luca: Constructii si instalatii aferente </t>
    </r>
    <r>
      <rPr>
        <b/>
        <sz val="10"/>
        <color rgb="FF00B0F0"/>
        <rFont val="Times New Roman"/>
        <family val="1"/>
        <charset val="238"/>
      </rPr>
      <t/>
    </r>
  </si>
  <si>
    <t>AA1 - 36328/29.12.2022 PRELUNGIRE VALABILITATE 01.01.2023-31.03.2023</t>
  </si>
  <si>
    <t>7099/23.03.2023</t>
  </si>
  <si>
    <t>Asocierea  BOG'ART (Lider de asociere) - K-BOX CONSTRUCTION DESIGN - MED HEALTH CARE PROJECT</t>
  </si>
  <si>
    <t xml:space="preserve">Servicii de proiectare si executie aferente obiectivului de Investitii Bloc Operator si ATI sectia de Ortopedie - Spitalul Clinic Colentina. </t>
  </si>
  <si>
    <t xml:space="preserve">  BOG'ART (Lider de asociere) </t>
  </si>
  <si>
    <t xml:space="preserve">REAL GAZ IANCU </t>
  </si>
  <si>
    <t>Executare lucrari de racord bransament gaze naturale si instalatie de utilizare gaze naturale, conform Aviz Tehnic de racordare la sistemul de distributie a gazelor naturale nr.13421202/28.12.2022 in str. GROZOVICI CALISTRAT DR. NR.2-8, SECTOR 2, BUCURESTI</t>
  </si>
  <si>
    <t>7760/30.03.2023</t>
  </si>
  <si>
    <t>PRODUSE</t>
  </si>
  <si>
    <t>EUROPHARM HOLDING</t>
  </si>
  <si>
    <t>Nitroglicerina/Extraveral/Salbutamolul spray Ventolin/Epipen junior 150/Epipen 300</t>
  </si>
  <si>
    <t>22740/24.08.2021</t>
  </si>
  <si>
    <t>S1 23694/03.09.2021 la AC 22740/24.08.2021</t>
  </si>
  <si>
    <t>S2 30746/08.11.2021 la AC 22740/24.08.2021</t>
  </si>
  <si>
    <t>Salbutamolum spray - ventolin - 251 flacoan -REST 121 FLACOANE</t>
  </si>
  <si>
    <t>Nitroglicerina 1460 tuburi*0.58 lei fara tva; Salbutamolum spray-ventolin 257 flacoane*7.93 lei fara tva; Epipen junior 150- 288 stickuri*157.80 lei fara tva; Epipen 300-13 stickuri*163.54 lei fara tva</t>
  </si>
  <si>
    <t>AA1 - 7802/22.03.2022 Modificare pret Salbutamolum spray de la 7.95 lei fara tva la 7.93 lei fara tva</t>
  </si>
  <si>
    <t>AA2 - 23250/30.08.2022 Modificare pret produse</t>
  </si>
  <si>
    <t>Salbutamolum spray-ventolin 85 flacoane</t>
  </si>
  <si>
    <t>OP 391/06.04.2023</t>
  </si>
  <si>
    <t>S5 4404/22.02.2023 la AC 22740/24.08.2021</t>
  </si>
  <si>
    <t>S4 23277/31.08.2022 la AC 22740/24.08.2021</t>
  </si>
  <si>
    <t>S3 7951/23.03.2022 la AC 22740/24.08.2021</t>
  </si>
  <si>
    <t>OP 1425/08.11.2021</t>
  </si>
  <si>
    <t>OP 1541/24.11.2021</t>
  </si>
  <si>
    <t>OP 1694/22.12.2021</t>
  </si>
  <si>
    <t xml:space="preserve">Nitroglicerina -nelivrat , Extraveral - rest 0/Salbutamolul spray Ventolin/Epipen junior </t>
  </si>
  <si>
    <t>OP 458/29.04.2022</t>
  </si>
  <si>
    <t>OP 1069/18.10.2022</t>
  </si>
  <si>
    <t>OP 1273/18.11.2022</t>
  </si>
  <si>
    <t>OP 1486/20.12.2022</t>
  </si>
  <si>
    <t xml:space="preserve">Nitroglicerina 1.120 cpr*0.58 lei fara tva REST 0; Salbutamolum spray - ventolin 314 fl*7.93 lei fara tva </t>
  </si>
  <si>
    <t>Metamizol supozitoare 300mg/Mixtura mentolata/Combinatii (carbonat de calciu,Carbonat de magneziu si trisilicat de magneziu, Dicarbocalm)/Furazolidon 100mg/Hexetidinum 2mg/ml spray  bucofaringian,solutie/Phenylbutazonum crema/unguent</t>
  </si>
  <si>
    <t>22739/24.08.2021</t>
  </si>
  <si>
    <t>PHARMA AHEAD</t>
  </si>
  <si>
    <t>S1 23692/03.09.2021 la AC 22739/24.08.2021</t>
  </si>
  <si>
    <t>S2 24602/14.09.2021 la AC 22739/24.08.2021</t>
  </si>
  <si>
    <t>S3 23319/31.08.2022 la AC 22739/24.08.2021</t>
  </si>
  <si>
    <t>S4 4406/22.02.2023 la AC 22739/24.08.2021</t>
  </si>
  <si>
    <t>OP 378/31.03.2023</t>
  </si>
  <si>
    <t>OP 1539/24.11.2021</t>
  </si>
  <si>
    <t>OP 1072/18.10.2022</t>
  </si>
  <si>
    <t>DONA LOGISTICA</t>
  </si>
  <si>
    <t>Trimebutinum granule pt suspensie (212 flacoane , pret unitar 7,48 lei), unguent cu neomicina si bacitracina (153 tuburi , pret unitar 18,10 lei)</t>
  </si>
  <si>
    <t>Unguent cu neomicina si bacitracina 345 tuburi*25.50 lei fara tva/tub</t>
  </si>
  <si>
    <t>Unguent cu neomicina si bacitracina 269 tub*25.50 lei fara tva</t>
  </si>
  <si>
    <t>22735/24.08.2021</t>
  </si>
  <si>
    <t xml:space="preserve">Tributinum granule pt suspensie flacon x 125 ml, zinc bacitracina si sulfat de neomicina pulbere flacon x 10gr, unguent cu neomicina si bacitracina tub </t>
  </si>
  <si>
    <t>AA2 - 23104/29.08.2022 Modificare pret unitar al produselor lot.30: unguent cu neomicina si bacitracina, tub, de la 18.1 lei fara tva, la 25.5 lei fara tva</t>
  </si>
  <si>
    <t>S1 23693/03.09.2021 la AC 22735/24.08.2021</t>
  </si>
  <si>
    <t>ANULAT</t>
  </si>
  <si>
    <t>S2 23274/31.08.2022 la AC 22735/24.08.2021</t>
  </si>
  <si>
    <t>S3 4407/22.02.2023 la AC 22735/24.08.2021</t>
  </si>
  <si>
    <t>OP 1371/29.11.2022</t>
  </si>
  <si>
    <t>ESTIMA MEDICAL GROUP</t>
  </si>
  <si>
    <t>Test Bowie &amp; Dick 6.590 buc*5.45 lei fara tva; Banda pentru testare fizico-chimica la caldura umeda 143 buc*11 lei fara tva</t>
  </si>
  <si>
    <t>Test Bowie &amp; Dick 1.610 buc*5.45 lei fara tva; Banda pentru testare fizico-chimica la caldura umeda 40 buc*11 lei fara tva</t>
  </si>
  <si>
    <t>22941/25.08.2022</t>
  </si>
  <si>
    <r>
      <t xml:space="preserve">Test Bowie &amp; Dick 25.940 buc*5.45 lei fara tva </t>
    </r>
    <r>
      <rPr>
        <sz val="11"/>
        <rFont val="Times New Roman"/>
        <family val="1"/>
        <charset val="238"/>
      </rPr>
      <t>; Banda pentru testare fizico-chimica la caldura umeda 320 buc*11 lei fara tva</t>
    </r>
  </si>
  <si>
    <t>S1 25024/21.09.2022 la AC 22941/25.08.2022</t>
  </si>
  <si>
    <t>OP 1369/29.11.2022   OP 1368/05.12.2022</t>
  </si>
  <si>
    <t>S2 8075/31.03.2023 la AC 22941/25.08.2022</t>
  </si>
  <si>
    <t>SCHINDLER ROMANIA</t>
  </si>
  <si>
    <t xml:space="preserve">Achizitionare lift (inclusiv demontare ascensor vechi, montare si instalare lift nou) la Sp. Clinic Colentina - Sectia Ortopedie (Pavilion G) </t>
  </si>
  <si>
    <t>HOSPITAL TEHNICAL SOLUTIONS</t>
  </si>
  <si>
    <t>Rampă distribuție fluide medicale 2 buc*12.745 lei far tva</t>
  </si>
  <si>
    <t>34604/15.12.2022</t>
  </si>
  <si>
    <t>AA1 - 32027/28.12.2022 PRELUNGIRE VALABILITATE 01.01.2023-30.04.2023</t>
  </si>
  <si>
    <t>1435/18.01.2023</t>
  </si>
  <si>
    <t xml:space="preserve">A.M.S. 2000 TRADING IMPEX </t>
  </si>
  <si>
    <t>ANALIZOR AUTOMAT DE BIOCHIMIE 1*369.375 ron + ANALIZOR AUTOMAT DE IMUNOLOGIE 1*246.250 ron</t>
  </si>
  <si>
    <t>MEDICAL DEVICE STORE</t>
  </si>
  <si>
    <t>ECOGRAF ULTRAPORTABIL - SONDA CONVEXA SI SONDA LINIARA SI TABLETA</t>
  </si>
  <si>
    <t>MEDIST IMAGING &amp; P.O.C</t>
  </si>
  <si>
    <t>ECOGRAF MULTIDISCIPLINAR STATIONAR</t>
  </si>
  <si>
    <t>ANALIZOR AUTOMAT DE BIOCHIMIE URINARĂ ȘI SEDIMENT</t>
  </si>
  <si>
    <t>1978/26.01.2023</t>
  </si>
  <si>
    <t>1979/26.01.2023</t>
  </si>
  <si>
    <t>1976/26.01.2023</t>
  </si>
  <si>
    <t>1980/26.01.2023</t>
  </si>
  <si>
    <t>DENTAL VLADMED V&amp;M</t>
  </si>
  <si>
    <t>PAT MEDICAL MANUAL, 3 SECTIUNI 181 BUC*2100 lei fara tva</t>
  </si>
  <si>
    <t>MULTI CLEANING SYSTEM</t>
  </si>
  <si>
    <t>MASINA PROFESIONALA DE SPALAT RUFE 1 buc*99300 lei fara tva</t>
  </si>
  <si>
    <t>GLOBAL MEDICAL SOLUTIONS</t>
  </si>
  <si>
    <t>Furnizare de produse - Ecograf de inalta performanta 1 buc*540.000 lei fara tva</t>
  </si>
  <si>
    <t>2559/02.02.2023</t>
  </si>
  <si>
    <t>AA1 - 7703/29.03.2023 PRELUNGIRE VALABILITATE 31.03.2023-30.04.2023</t>
  </si>
  <si>
    <t>2282/31.01.2023</t>
  </si>
  <si>
    <t>3896/16.02.2023</t>
  </si>
  <si>
    <t>HELLIMED</t>
  </si>
  <si>
    <t>Furnizare de produse - Sistem automat testare funcție autonomă cardiacă 1 buc*411.000 lei fara tva</t>
  </si>
  <si>
    <t>MEDICAL TECHNOLOGIES INFINITY</t>
  </si>
  <si>
    <t>FURNIZARE - Echipament medical - Microscop operator neurochirugie</t>
  </si>
  <si>
    <t>INEDIT CLEAN TOTAL</t>
  </si>
  <si>
    <t>Cloramina B min.3696 fl.-max. 3720 fl.* 44,10 lei fara TVA</t>
  </si>
  <si>
    <t>Cloramina B 59 flacoane*44.10 lei fara tva</t>
  </si>
  <si>
    <t>Cloramina B 449 flacoane*44.10 lei fara tva</t>
  </si>
  <si>
    <t>3897/16.02.2023</t>
  </si>
  <si>
    <t>OP 300/15.03.2023</t>
  </si>
  <si>
    <t>4019/17.02.2023</t>
  </si>
  <si>
    <t>34127/13.12.2022</t>
  </si>
  <si>
    <t>S1 3387/10.02.2023 la AC 34127/13.12.2022</t>
  </si>
  <si>
    <t>S2 6803/20.03.2023 la AC 34127/13.12.2022</t>
  </si>
  <si>
    <t>KLINTENSIV</t>
  </si>
  <si>
    <t>Lot3. Dezinfectant concentrat de nivel inalt pentru instrumentar stomatologic si medical min. 3096 fl.-max. 3120 fl.* 35 lei fara TVA; Lot 4. Dezinfectant pentru obiecte sanitare, recipiente de colectare, materiale de curatare- de nivel scazut, mediu si inalt -Igienol min. 2256 fl.-max. 2280* 12 lei fara TVA; Lot 5. Dezinfectant pentru suprafete de lucru medicale spray min. 5160 fl-max.5184 fl.* 15 lei fara TVA; Lot 8. Servetele dezinfectante suprafete lucru min. 3312 cut.- max. 3360 cut.* 9,60 lei fara TVA</t>
  </si>
  <si>
    <t>Dezinfectant concentrat de nivel inalt pentru instrumentar stomatologic si medical 310 fl*35 lei fara tva; Dezinfectant pentru obiecte sanitare, recipiente de colectare, materiale de curatare – de nivel scazut, mediu si inalt (ex. Grupuri sanitare, galeti, sifoane de pardoseala, recipiente pentru colectare deseuri menajere, lenjerie si echipamente de protectie) 385 fl*12 lei fara tva; Dezinfectant pentru suprafete de lucru spray 784 fl*15 lei fara tva</t>
  </si>
  <si>
    <t>Lot3. Dezinfectant concentrat de nivel inalt pentru instrumentar stomatologic si medical 476 fl.* 35 lei fara TVA; Lot 4. Dezinfectant pentru obiecte sanitare, recipiente de colectare, materiale de curatare- de nivel scazut, mediu si inalt -Igienol 273* 12 lei fara TVA; Lot 5. Dezinfectant pentru suprafete de lucru medicale spray 644 fl.* 15 lei fara TVA; Lot 8. Servetele dezinfectante suprafete lucru 840 cut.* 9,60 lei fara TVA</t>
  </si>
  <si>
    <t>32955/05.12.2022</t>
  </si>
  <si>
    <t>S1 3386/10.02.2023 la AC 32955/05.12.2022</t>
  </si>
  <si>
    <t>OP 327/20.03.2023</t>
  </si>
  <si>
    <t>S2 6801/20.03.2023 la AC 32955/05.12.2022</t>
  </si>
  <si>
    <t>G&amp;M 2000</t>
  </si>
  <si>
    <t xml:space="preserve">Solutie concentrata pentru dezinfectarea suprafetelor mari /Dicloroizocianurat de sodiu dihidtrat 77.14%  cantitate min. 1608 cutii, cantitiate max. 1680 cutii * 20 lei fara TVA </t>
  </si>
  <si>
    <t>Solutie concentrata pentru dezinfectarea suprafetelor mari /Dicloroizocianurat de sodiu dihidtrat 77.14% 588 cutii*20 lei fara tva</t>
  </si>
  <si>
    <t>AL-CARINA</t>
  </si>
  <si>
    <t>Lot 7. Solutii dezinfectante pt.maini cu actiune inclusiv virulicida cant. Min. 5568 fl-max. 5592 fl.</t>
  </si>
  <si>
    <t>32953/05.12.2022</t>
  </si>
  <si>
    <t>S1 3388/10.02.2023 la AC 32953/05.12.2022</t>
  </si>
  <si>
    <t>OP 308/15.03.2023</t>
  </si>
  <si>
    <t>2427/01.02.2023</t>
  </si>
  <si>
    <t>DIAMEDIX IMPEX</t>
  </si>
  <si>
    <t>Sistem automat pentru determinarea electroforezei prin metoda capilara 1 buc</t>
  </si>
  <si>
    <t>MEDIST LIFE SCIENCE</t>
  </si>
  <si>
    <t>Lotul 7-Stereomicroscop pentru examinare culturi bacteriene 1 buc *52.100 lei; Lotul 8-Microscop binocular fara camera de luat vederi 4 buc*10.924,37 lei; Lotul 8-Microscop binocular cu camera de luat vederi 4 buc*26.890.75 lei</t>
  </si>
  <si>
    <t>BLUEBOX MEDICAL</t>
  </si>
  <si>
    <t>Lotul 4- Centrifugă cu rotor cu 16 poziții 3 buc*11.880; Lotul 6- Incubator CO2 1 buc*26.892 lei</t>
  </si>
  <si>
    <t>ELTA 90 MEDICAL RESEARCH</t>
  </si>
  <si>
    <t>Lotul 2 Hotă microbiologică cu flux de aer laminat, biosiguranță 2 buc*33.447 lei; Lotul 3 Etuvă de sterilizare 1 buc*9.221 lei; Lotul 5 Centrifugă cu rotor cu 40 poziții 1 buc*13.169 lei</t>
  </si>
  <si>
    <t>3899/16.02.2023</t>
  </si>
  <si>
    <t>3898/16.02.2023</t>
  </si>
  <si>
    <t>3900/16.02.2023</t>
  </si>
  <si>
    <t>3901/16.02.2023</t>
  </si>
  <si>
    <t>VODIMEDICOR</t>
  </si>
  <si>
    <t>Defibrilator cu pace-maker extern 1 buc*21.900 lei fara tva</t>
  </si>
  <si>
    <t>LINDE GAZ ROMANIA</t>
  </si>
  <si>
    <t>Poligraf respirator 1 buc 24.369,75 lei fara tva</t>
  </si>
  <si>
    <t>ROMSPECTRA IMPEX</t>
  </si>
  <si>
    <t>Analizor cantitativ pentru testarea abuzului de droguri 1 buc*980.000 lei fara tva</t>
  </si>
  <si>
    <t>BIVARIA GRUP</t>
  </si>
  <si>
    <t>Analizor automat de hematologie 1 buc*28.900 lei fara tva; Analizor POCT (point of care testing)- hematologie 1 buc*21.000 lei fara tva</t>
  </si>
  <si>
    <t>Analizor Poct (Point-of-care testing) detectie markeri cardiaci 1 buc*7.315,46 lei fara tva; Analizor Poct (Point-of-care testing) biochimie 1 buc*20.900 lei fara tva</t>
  </si>
  <si>
    <t>4028/17.02.2023</t>
  </si>
  <si>
    <t>4026/17.02.2023</t>
  </si>
  <si>
    <t>5597/07.03.2023</t>
  </si>
  <si>
    <t>5596/07.03.2023</t>
  </si>
  <si>
    <t>5595/07.03.2023</t>
  </si>
  <si>
    <t>BIOSYSTEMS DIAGNOSTIC</t>
  </si>
  <si>
    <t>Analizor automat biochimie 1 buc*45.500 lei fara tva</t>
  </si>
  <si>
    <t>SONOROM</t>
  </si>
  <si>
    <t>Scaun TRV 1 buc*309.375 lei fara tva</t>
  </si>
  <si>
    <t>WILHELM ROMCO</t>
  </si>
  <si>
    <t>Laser pentru interventii in sfera ORL 1 buc*510.000 lei fara tva</t>
  </si>
  <si>
    <t>5593/07.03.2023</t>
  </si>
  <si>
    <t>5386/03.03.2023</t>
  </si>
  <si>
    <t>6178/14.03.2023</t>
  </si>
  <si>
    <t>6179/14.03.2023</t>
  </si>
  <si>
    <t>Sistem navigatie pentru sfera ORL 1*740.000 fara TVA+Microscop operator 1*155.000 fara TVA</t>
  </si>
  <si>
    <t>ADAR UNIC SOLUTIONS</t>
  </si>
  <si>
    <t>Bonete de unică folosintă 1680/1920- 6lei fara TVA+Botosi de unică folosinţă 3840/4080-5 lei fara TVA+Cearsaf de unică folosinţă 2640/2784-34 lei fara TVA+Halat de unică folosinţă impermeabil 336000/355680-1.68 lei fara TVA+Hartie prosop 9600/10032-9.20 ron fara TVA</t>
  </si>
  <si>
    <t>4904/29.02.2023</t>
  </si>
  <si>
    <t>DELUXE MEDICRAFTS</t>
  </si>
  <si>
    <t xml:space="preserve"> Manusi de consultaţie latex XS 1200/1320- 14 ron fara TVA+Manusi de consultaţie latex S 4800/5088 -14 ron fara TVA+Manusi de consultaţie latex M 3360/3432-13 ron fara TVA+Manusi de consultaţie latex L 960/1008-13 ron fara TVA+Manusi de consultaţie latex XL 48/96-16 ron fara TVA+Manusi de consultaţie nitril XS 120/168-14.87 ron fara TVA+Manusi de consultaţie nitril S 600/648-13.85 ron fara TVA+Manusi de consultaţie nitril M 168/216-13.85 ron fara TVA</t>
  </si>
  <si>
    <t xml:space="preserve"> Anse detartraj pentru aparat de detartraj cu ultrasunete Satelec 24/72-188 ron fara TVA+Anse detartraj pentru aparat de detartraj cu ultrasunete Dmtec 480/552-55 ron fara TVA+Bavete de unică folosinţă 360/408-35 ron fara TVA+Lant pentru bavete de unică folosinţă 480/576-15 ron fara TVA+Freze Beutelrock asortate 240/336-55 ron fara TVA+Freze diamantate pentru turbină sferice 3120/3312-4.5 ron fara TVA+Freze diamantate pentru turbină sferice 3120/3312-4.5 ron fara TVA+Freze diamantate pentru turbină cilindrice-3120/3312-4.5 ron fara TVA+Freze diamantate pentru turbină con invers-3120/3312-4.5 ron fara TVA+Freze diamantate pentru turbină con invers-120/3312-4.5 ron fara TVA+Freze diamantate sau din oţel pentru piesă unghi sferice 4800/5280-8 ron fara TVA+Freze diamantate sau din oţel pentru piesă unghi sferice-4800/5280-8 ron fara TVA+Freze diamantate sau din oţel pentru piesă unghi con invers-4800/5280-8 ron fara TVA+Freze diamantate pentru lustruit para, inel galben 3120/3312-4.5 ron fara TVA+Freze diamantate pentru lustruit oliva, inel galben 720/912-4.5 ron fara TVA+Freze diamantate pentru lustruit para, inel rosu -720/912-4.5 ron fara TVA+Gume lustruit de diferite forme şi culori flacara 3120/3312-5 ron fara TVA +Gume lustruit de diferite forme şi culori palarie-3120/3312-5 ron fara TVA +Hartie articulatie 72/120-45 ron fara TVA+Ochelari de protectie UV 360/480-53 ron fara TVA+Material de obturaţie provizorie 480/600-30 lei fara TVA+Materiale compozite pentru obturaţii definitive coronare + accesoriile necesare (demineralizant, liant)  240/336-390 ron fara TVA+Materiale pentru obturaţii definitive radiculare 240/336-100 ron fara TVA+Set discuri abrazive asortate cu mandrin 120/192-42 ron fara TVA</t>
  </si>
  <si>
    <t>FARMACIA OMNIA</t>
  </si>
  <si>
    <t>Masti de protectie 13440/13704-5 ron fara TVA</t>
  </si>
  <si>
    <t>4906/28.02.2023</t>
  </si>
  <si>
    <t>4907/28.02.2023</t>
  </si>
  <si>
    <t>4908/28.02.2023</t>
  </si>
  <si>
    <t>MEDPLAZA HEALTH</t>
  </si>
  <si>
    <t>Masti FFP2 120000/1220000-0.33 ron fara TVA+eringa de unică folosinţă 10 ml 3360/3408-0.20 ron fara TVA+Seringa de unică folosinţă 2 ml 4560/4632-0.15 ron fara TVA+Seringa de unică folosinţă 5 ml 32160/32352-0.15 ron fara TVA</t>
  </si>
  <si>
    <t>MLM MEDICAL</t>
  </si>
  <si>
    <t>Leucoplast (5 cm) 2880/2928-3.86 ron fara TVA+Plasturi sterili pentru fixarea branulelor 72/120-15 ron fara TVA+Plasturi universali cu pansament, rezistenţi la apă 98640/98760-0.15 ron fara TVA</t>
  </si>
  <si>
    <t>4910/28.02.2023</t>
  </si>
  <si>
    <t>TEHNICAL DENT</t>
  </si>
  <si>
    <t>Ace atraumatice de unică folosinţă pentru seringa Uniject 240/312-34.38 ron fara TVA+Ace chirurgicale cu fir 480/768-3.82 ron fara TVA+Ace de tratament endodontic Reamers 240/312-15.41 ron fara TVA+Ace de tratament endodontic Hedstrom 600/648-11.47 ron fara TVA+Ace de tratament endodontic Lentullo (rosu, 21)  240/312-18.34 ron fara TVA+Ace de tratament endodontic Lentullo (albastru, 25) 240/312-18.34 ron fara TVA+Ace de tratament endodontic Miller 96/144-16.06 ron fara TVA+Ace de tratament endodontic Tirre-nerves 840/936-9.95 ron fara TVA+Ace de tratament endodontic Kerr 600/648-12.98 ron fara TVA+Ace sterile de unică folosinţă în ambalaje individuale 1680/1776-0.11 ron fara TVA+Ace sterile de unică folosinţă în ambalaje individuale -1680/1776-0.11 ron fara TVA+Ace sterile de unică folosinţă în ambalaje individuale 1920/1992-0.11 ron fara TVA+Gel anestezic 240/336-47.23 ron fara TVA+Iodoform 24/48-78.44 ron fara TVA+Kit sigilare 480/576-74 ron fara TVA+Liant pentru materiale  240/336-129.01 ron fara TVA+Perii pentru periaj dentar profesional 8160/8208-2.59 ron fara TVA+Revelator placă bacteriană 240/288-68.02 ron fara TVA+Solutie spălături endocanaliculare 240/336-10.90 ron fara TVA+Solutii pentru antiseptizarea canalelor radiculare 240/336-99.90 ron fara TVA+Trusa de consultatie de unică folosinţă pt pacienţii cu antecedente hepatită acută B, C 4800/4992-1.6 ron fara TVA</t>
  </si>
  <si>
    <t>TEHNODENT POKA</t>
  </si>
  <si>
    <t>Anestezic în carpule pentru seringă Uniject - Ubistesin 240/336-155 ron fara TVA+Anestezic în carpule pentru seringă Uniject - Mepivacaina 72/120-155 ron fara TVA+Antibiotic pentru alveolite postextracţionale 48/96-148 ron fara TVA+Benzi abrazive 240/264-22 ron fara TVA+Ciment fosfat de zinc 240/312-34 ron fara TVA+Ciment tip ionomer de sticlă autopolimerizabil 360/408-70 ron fara TVA+Ciment tip ionomer de sticlă fotopolimerizabil 600/672-69 ron fara TVA+Eugenol 480/624-20 ron fara TVA+Pulbere curăţare distilator  240/288-100 ron fara TVA+Rola hârtie imprimantă autoclav 960/1200-10 ron fara TVA+Rulouri de vata 720/936-29 ron fara TVA</t>
  </si>
  <si>
    <t>VETRO DESIGN</t>
  </si>
  <si>
    <t>Abeslanguri 480/600-6.9 ron fara TVA+Apa oxigenată 4800/4960-3 ron fara TVA+Campuri de hârtie + P.E. pentru masă unit 480/576-34.50 ron fara TVA+Canule pentru aspirarea salivei  1680/1728-7.9 ron fara TVA+Conuri din gutapercă 240/312-9 lei fara TVA+Conuri din hârtie 960/984-9 ron fara TVA+Lubrifiant pentru turbină şi piese de mână 240/264-39 ron fara TVA+Oglinzi dentare 5280/5472-2.42 ron fara TVA+Perie metalica curăţat instrumentar 480/576-12 ron fara TVA+Truse de perfuzie 24/48-0.68 ron fara TVA+Viziera 1560/1704-3.7 ron fara TVA</t>
  </si>
  <si>
    <t>4914/28.02.2023</t>
  </si>
  <si>
    <t>4911/28.02.2023</t>
  </si>
  <si>
    <t>4915/28.02.2023</t>
  </si>
  <si>
    <t>4916/28.02.2023</t>
  </si>
  <si>
    <t>STERIL ROMANIA</t>
  </si>
  <si>
    <t>Kit Helix (250 teste+dispozitiv)40.000 buc+Teste integratoare clasa V  44.750 buc</t>
  </si>
  <si>
    <t>Lot 2 - Masa operatie pentru bloc operator 2 buc*255.000 lei fara tva</t>
  </si>
  <si>
    <t>DRAEGER ROMANIA</t>
  </si>
  <si>
    <t>Lot 3 - Aparat anestezie - 1 buc*275.000 lei fara tva</t>
  </si>
  <si>
    <t>SOF MEDICA</t>
  </si>
  <si>
    <t>Lotul 1- Aparat Laser Thulium -1 buc*299.900,00 lei fara TVA</t>
  </si>
  <si>
    <t>Kit Helix (250 teste+dispozitiv)78.000 buc + Teste integratoare clasa V  870.000 buc</t>
  </si>
  <si>
    <t>4895/28.02.2023</t>
  </si>
  <si>
    <t>S1 8026/31.03.2023 la AC 4895/28.02.2023</t>
  </si>
  <si>
    <t>6054/13.03.2023</t>
  </si>
  <si>
    <t>6055/13.03.2023</t>
  </si>
  <si>
    <t>7147/23.03.2023</t>
  </si>
  <si>
    <t>DANSON</t>
  </si>
  <si>
    <t>7933/31.03.2023</t>
  </si>
  <si>
    <t>6024/10.03.2023</t>
  </si>
  <si>
    <t>OP 100/07.02.2023</t>
  </si>
  <si>
    <t xml:space="preserve"> Servicii de depozitare documente arhiva</t>
  </si>
  <si>
    <t xml:space="preserve">Combinatii (carbonat de calciu, carbonat de magneziu si trisilicat de magneziu)-dicarbocalm 8.182 cpr*0.35 lei fara tva </t>
  </si>
  <si>
    <t xml:space="preserve">Combinatii (carbonat de calciu, carbonat de magneziu si trisilicat de magneziu) - dicarbocalm 11.000 cpr * 0.35 lei fara tva </t>
  </si>
  <si>
    <t>Metamizol supozitoare 300mg,  5 cutii * 12 buc(pret unitar 8,25 ), mixtura mentolata  209 flacoane tva 19% 100 ml (pret unitar 3,31),  furazolidon 293 cpr pret unitar 0,58; hexetidium 293 flacoane pret unitar  28,14; phenylbutazonum 94 tuburi (pret unitar 8,25)</t>
  </si>
  <si>
    <t xml:space="preserve">Furazolidon 100 mg -457 cpr*0.58 lei fara tva </t>
  </si>
  <si>
    <t>Lotul 2 - Electrocardiograf  portabil;   Lotul 11-Aparat fizioterapie TECAR</t>
  </si>
  <si>
    <t>LOT 8-MICROSCOP LED CU CAMERA DIGITALA; LOT 9-MICROSCOP OPTIC BINOCULAR LED</t>
  </si>
  <si>
    <t>Proiectare, executie lucrari aferente obiectivului de investitii - Banca de tesuturi - Spitalul Clinic Colentina</t>
  </si>
  <si>
    <t>PROIECTE SI PROGRAME</t>
  </si>
  <si>
    <t>5010/22.02.2022</t>
  </si>
  <si>
    <t>S.C. CIP BROSERVICE S.R.L</t>
  </si>
  <si>
    <t>FONDURI NERAMBURSABILE - POIM</t>
  </si>
  <si>
    <t>Servicii de informare si promovare pentru proiectul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</si>
  <si>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9049/01.04.2022</t>
  </si>
  <si>
    <t>Servicii de audit  a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</si>
  <si>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30/06/2023</t>
  </si>
  <si>
    <t>5011/22.02.2022</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</si>
  <si>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</si>
  <si>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S.C. FISRT WIDE WEB SR.L</t>
  </si>
  <si>
    <t>6230/03.03.2022</t>
  </si>
  <si>
    <t>Servicii  de informare si promovare a proiectului COD MYSMIS_152646_Spitalul Clinic Nicolae Malaxa</t>
  </si>
  <si>
    <t>POIM</t>
  </si>
  <si>
    <t xml:space="preserve">OP 514/23.05.2022 </t>
  </si>
  <si>
    <t>9777/06.04.2022</t>
  </si>
  <si>
    <t>Servicii de audit pentru proiectul COD MYSMIS_152646_Spitalul Clinic Nicolae Malaxa</t>
  </si>
  <si>
    <t>P.F.A Mihaescu N. Catalin-Valentin-Consultanta Fiscala Expertiza Contabila, Audit Financiar</t>
  </si>
  <si>
    <t>6229/03.03.2022</t>
  </si>
  <si>
    <t>Servicii de consultanta in domeniul achizitiilor publice pentru proiectul COD MYSMIS_152646_Spitalul Clinic Nicolae Malaxa</t>
  </si>
  <si>
    <t>6392/07.03.2022</t>
  </si>
  <si>
    <t xml:space="preserve">Servicii consultanță în domeniul achizițiilor publice pentru proiectul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</si>
  <si>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 xml:space="preserve">SC SEVEN HILLS MANAGEMENT SRL </t>
  </si>
  <si>
    <t>9778/06.04.2022</t>
  </si>
  <si>
    <t xml:space="preserve">Servicii de audit financiar în cadrul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</si>
  <si>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5022/22.02.2022</t>
  </si>
  <si>
    <t>Servicii de informare și promovare a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t>
  </si>
  <si>
    <t>22/02/2022</t>
  </si>
  <si>
    <t>5024/22.02.2022</t>
  </si>
  <si>
    <t>Servicii de consultanță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</si>
  <si>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S.C. FIRST WIDE WEB S.R.L.</t>
  </si>
  <si>
    <t>9073/01.04.2022</t>
  </si>
  <si>
    <t>Servicii de audit  a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</si>
  <si>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5021/22.02.2022</t>
  </si>
  <si>
    <t>Servicii de informare și publicitate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</si>
  <si>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S.C. MY SECRET TREASURE S.R.L.</t>
  </si>
  <si>
    <t>12566/11.05.2022</t>
  </si>
  <si>
    <t>Servicii de informare si publicitate</t>
  </si>
  <si>
    <t>S.C. RAMIDA DIGITAL PRINT S.R.L.</t>
  </si>
  <si>
    <t>12567/11.05.2022</t>
  </si>
  <si>
    <t>Servicii de audit financiar</t>
  </si>
  <si>
    <t>BIROU EXPERT CONTABIL OBADA G.CALIN MIHAI</t>
  </si>
  <si>
    <t>REZILIAT</t>
  </si>
  <si>
    <t>9520/20.04.2023</t>
  </si>
  <si>
    <t>S.C. FORTEXPERT CONSULT S.R.L.</t>
  </si>
  <si>
    <t>20.04.2023</t>
  </si>
  <si>
    <t>11115/18.04.2022</t>
  </si>
  <si>
    <t>Servicii de organizare a procedurilor de achizitie necesare in vederea implementarii proiectului</t>
  </si>
  <si>
    <t>S.C. C&amp;C GRUP S.R.L.</t>
  </si>
  <si>
    <t>6692/09.03.2022</t>
  </si>
  <si>
    <t xml:space="preserve">Servicii consultanță în domeniul achizițiilor publice pentru proiectul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</si>
  <si>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7325/24.03.2023</t>
  </si>
  <si>
    <t xml:space="preserve">Servicii de audit financiar în cadrul proiectului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</si>
  <si>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SC FORTEXPERT CONSULT SRL</t>
  </si>
  <si>
    <t>5023/22.02.2022</t>
  </si>
  <si>
    <t xml:space="preserve">Servicii de informare și promovare a proiectului"Lucrari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</si>
  <si>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SC MY SECRET TREASURE SRL</t>
  </si>
  <si>
    <t>6404/07.03.2022</t>
  </si>
  <si>
    <t>Servicii consultanță în domeniul achizițiilor publice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</si>
  <si>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7324/24.03.2023</t>
  </si>
  <si>
    <t>Servicii de audit financiar în cadrul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</si>
  <si>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5900/01.03.2022</t>
  </si>
  <si>
    <t>Servicii de informare și promovare a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</si>
  <si>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6122/03.03.2022</t>
  </si>
  <si>
    <t>Servicii de informare și publicitate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</si>
  <si>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9455/05.04.2022</t>
  </si>
  <si>
    <t>6123/03.03.2022</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</si>
  <si>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</si>
  <si>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Servicii de audit  a proiectului”Lucrări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</si>
  <si>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1103/24.10.2022</t>
  </si>
  <si>
    <t>OP 1022/06.10.2022</t>
  </si>
  <si>
    <t xml:space="preserve"> OP 178/20.02.2023</t>
  </si>
  <si>
    <t>OP 942/14.09.2022</t>
  </si>
  <si>
    <t>OP 516/23.05.2022</t>
  </si>
  <si>
    <t>OP 517/23.05.2022</t>
  </si>
  <si>
    <t>OP 518/23.05.2022</t>
  </si>
  <si>
    <t>OP 520/23.05.2022</t>
  </si>
  <si>
    <t>S.C. CIP BROSERVICE S.R.L. Neplatitor TVA</t>
  </si>
  <si>
    <t xml:space="preserve">OP 1019/06.10.2022   </t>
  </si>
  <si>
    <t>OP 175/20.02.2023</t>
  </si>
  <si>
    <t>OP 519/23.05.2022</t>
  </si>
  <si>
    <t>OP 515/23.05.2022</t>
  </si>
  <si>
    <t>S.C. FISRT WIDE WEB S.R.L</t>
  </si>
  <si>
    <t>OP 174/20.02.2023</t>
  </si>
  <si>
    <t>OP 1020/06.10.2022</t>
  </si>
  <si>
    <t>Raport audit nr. 1
OP 1021/06.10.2022
Raport audit nr. 2
OP 176/26.02.2023</t>
  </si>
  <si>
    <t>OP 177/20.10.2023</t>
  </si>
  <si>
    <t>OP 1308/15.10.2021</t>
  </si>
  <si>
    <t>OP 1275/18.11.2022 OP 1269/18.11.2022</t>
  </si>
  <si>
    <t>OP 1432/14.12.2022</t>
  </si>
  <si>
    <t>OP 309/15.03.2023</t>
  </si>
  <si>
    <t>OP 955/15.09.2022</t>
  </si>
  <si>
    <t>OP 201/21.02.2023</t>
  </si>
  <si>
    <t>OP 188/21.02.2023</t>
  </si>
  <si>
    <t>OP 202/21.02.2023</t>
  </si>
  <si>
    <t>OP 198/21.02.2023</t>
  </si>
  <si>
    <t>OP 199/21.02.2023</t>
  </si>
  <si>
    <t>OP 390/06.04.2023</t>
  </si>
  <si>
    <t xml:space="preserve">Prestare Servicii de dirigentie de santier pentru lucrari de tipul reparatiilor, reabilitarilor, modernizarilor sau amenajarilor de teren si cai de acces la imobilele aflate in administrarea ASSMB, respectiv coordonarea si supravegherea executiei lucrarilor conform proiectului tehnic. </t>
  </si>
  <si>
    <r>
      <rPr>
        <sz val="11"/>
        <rFont val="Times New Roman"/>
        <family val="1"/>
        <charset val="238"/>
      </rPr>
      <t xml:space="preserve">Servicii de consultanta, supervizare lucrari si asistenta tehnica prin diriginti de santier pentru obiectivul de investitii "Construierea Ambulatoriu Spital de Boli Infectioase si Tropicale </t>
    </r>
    <r>
      <rPr>
        <b/>
        <sz val="11"/>
        <rFont val="Times New Roman"/>
        <family val="1"/>
        <charset val="238"/>
      </rPr>
      <t xml:space="preserve">Victor Babes </t>
    </r>
  </si>
  <si>
    <t xml:space="preserve">AA1 - 7801/22.03.2022 Se modifica pretul: lot 14-Trimebutium granule pentru suspensie fl 125 ml-val. Max. Acord cadr 13.568.72 lei fara tva; lot15-eliminare produs Zinc bacitracina si sulfat de neomicina pulbere-fl 10 g-val. </t>
  </si>
  <si>
    <t>NR. CRT.</t>
  </si>
  <si>
    <t>Centralizatorul achiziţiilor publice - situaţia executării contractelor de achiziţii publice cu valoare mai mare de 5000 Euro</t>
  </si>
  <si>
    <t>Trimestrul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</si>
</sst>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9" x14ac:knownFonts="1">
    <font>
      <sz val="11"/>
      <color theme="1"/>
      <name val="Calibri"/>
      <family val="2"/>
      <scheme val="minor"/>
    </font>
    <font>
      <sz val="12"/>
      <color theme="1"/>
      <name val="Times New Roman"/>
      <family val="1"/>
    </font>
    <font>
      <sz val="11"/>
      <color theme="1"/>
      <name val="Calibri"/>
      <family val="2"/>
      <scheme val="minor"/>
    </font>
    <font>
      <sz val="10"/>
      <color theme="1"/>
      <name val="Times New Roman"/>
      <family val="1"/>
    </font>
    <font>
      <sz val="10"/>
      <color theme="1"/>
      <name val="Times New Roman"/>
      <family val="1"/>
      <charset val="238"/>
    </font>
    <font>
      <sz val="10"/>
      <name val="Times New Roman"/>
      <family val="1"/>
      <charset val="238"/>
    </font>
    <font>
      <sz val="11"/>
      <name val="Times New Roman"/>
      <family val="1"/>
      <charset val="238"/>
    </font>
    <font>
      <b/>
      <sz val="11"/>
      <name val="Times New Roman"/>
      <family val="1"/>
      <charset val="238"/>
    </font>
    <font>
      <sz val="12"/>
      <name val="Times New Roman"/>
      <family val="1"/>
      <charset val="238"/>
    </font>
    <font>
      <b/>
      <sz val="12"/>
      <name val="Times New Roman"/>
      <family val="1"/>
      <charset val="238"/>
    </font>
    <font>
      <sz val="11"/>
      <color theme="1"/>
      <name val="Times New Roman"/>
      <family val="1"/>
      <charset val="238"/>
    </font>
    <font>
      <sz val="11"/>
      <color theme="1"/>
      <name val="Times New Roman"/>
      <family val="1"/>
    </font>
    <font>
      <sz val="11"/>
      <name val="Times New Roman"/>
      <family val="1"/>
    </font>
    <font>
      <sz val="12"/>
      <color theme="1"/>
      <name val="Times New Roman"/>
      <family val="1"/>
      <charset val="238"/>
    </font>
    <font>
      <sz val="11"/>
      <color rgb="FFFF0000"/>
      <name val="Times New Roman"/>
      <family val="1"/>
      <charset val="238"/>
    </font>
    <font>
      <b/>
      <sz val="10"/>
      <color rgb="FF00B0F0"/>
      <name val="Times New Roman"/>
      <family val="1"/>
      <charset val="238"/>
    </font>
    <font>
      <sz val="11"/>
      <color rgb="FF000000"/>
      <name val="Times New Roman"/>
      <family val="1"/>
      <charset val="238"/>
    </font>
    <font>
      <sz val="8"/>
      <name val="Calibri"/>
      <family val="2"/>
      <scheme val="minor"/>
    </font>
    <font>
      <b/>
      <sz val="14"/>
      <color theme="1"/>
      <name val="Times New Roman"/>
      <family val="1"/>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172">
    <xf numFmtId="0" fontId="0" fillId="0" borderId="0" xfId="0"/>
    <xf numFmtId="0" fontId="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1" applyNumberFormat="1" applyFont="1" applyBorder="1" applyAlignment="1">
      <alignment horizontal="center" vertical="center"/>
    </xf>
    <xf numFmtId="14" fontId="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6"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6" fillId="0" borderId="1" xfId="1" applyNumberFormat="1" applyFont="1" applyFill="1" applyBorder="1" applyAlignment="1">
      <alignment horizontal="center" vertical="center"/>
    </xf>
    <xf numFmtId="43" fontId="11" fillId="0" borderId="1" xfId="1" applyFont="1" applyBorder="1" applyAlignment="1">
      <alignment horizontal="center" vertical="center"/>
    </xf>
    <xf numFmtId="43" fontId="6" fillId="0"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4" fontId="10" fillId="0" borderId="0" xfId="0" applyNumberFormat="1" applyFont="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0" fontId="6" fillId="0" borderId="1" xfId="1"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4" fontId="6" fillId="0" borderId="1" xfId="1" applyNumberFormat="1" applyFont="1" applyFill="1" applyBorder="1" applyAlignment="1">
      <alignment horizontal="center" vertical="center" wrapText="1"/>
    </xf>
    <xf numFmtId="0" fontId="10" fillId="0" borderId="6" xfId="0" applyFont="1" applyBorder="1" applyAlignment="1">
      <alignment horizontal="center" vertical="center" wrapText="1"/>
    </xf>
    <xf numFmtId="4" fontId="8" fillId="0" borderId="1" xfId="1" applyNumberFormat="1" applyFont="1" applyFill="1" applyBorder="1" applyAlignment="1">
      <alignment horizontal="center" vertical="center" wrapText="1"/>
    </xf>
    <xf numFmtId="43" fontId="10" fillId="0" borderId="1" xfId="1" applyFont="1" applyFill="1" applyBorder="1" applyAlignment="1">
      <alignment horizontal="center" vertical="center"/>
    </xf>
    <xf numFmtId="43" fontId="11" fillId="0" borderId="1" xfId="1" applyFont="1" applyFill="1" applyBorder="1" applyAlignment="1">
      <alignment horizontal="center" vertical="center"/>
    </xf>
    <xf numFmtId="0" fontId="3"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40"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12" fillId="0" borderId="1" xfId="1" applyNumberFormat="1" applyFont="1" applyFill="1" applyBorder="1" applyAlignment="1">
      <alignment horizontal="center" vertical="center" wrapText="1"/>
    </xf>
    <xf numFmtId="40" fontId="12" fillId="0" borderId="1" xfId="1"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0" fontId="3" fillId="0" borderId="1" xfId="0" applyFont="1" applyBorder="1" applyAlignment="1">
      <alignment horizontal="center" vertical="center"/>
    </xf>
    <xf numFmtId="43" fontId="1" fillId="0" borderId="1" xfId="1" applyFont="1" applyFill="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3" xfId="0" applyFont="1" applyBorder="1" applyAlignment="1">
      <alignment horizontal="center" vertical="center"/>
    </xf>
    <xf numFmtId="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4" fontId="10" fillId="0" borderId="1" xfId="1" applyNumberFormat="1" applyFont="1" applyFill="1" applyBorder="1" applyAlignment="1">
      <alignment horizontal="center" vertical="center"/>
    </xf>
    <xf numFmtId="43" fontId="10" fillId="0" borderId="1" xfId="1"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4" fontId="10" fillId="0" borderId="1" xfId="1" applyNumberFormat="1" applyFont="1" applyFill="1" applyBorder="1" applyAlignment="1">
      <alignment vertical="center"/>
    </xf>
    <xf numFmtId="0" fontId="18" fillId="0" borderId="0" xfId="0" applyFont="1"/>
    <xf numFmtId="0" fontId="18" fillId="0" borderId="0" xfId="0" applyFont="1" applyAlignment="1">
      <alignment horizontal="center" vertical="center"/>
    </xf>
    <xf numFmtId="0" fontId="18" fillId="0" borderId="0" xfId="0" applyFont="1" applyAlignment="1">
      <alignment horizont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3" fontId="10" fillId="0" borderId="5" xfId="1" applyFont="1" applyFill="1" applyBorder="1" applyAlignment="1">
      <alignment horizontal="center" vertical="center"/>
    </xf>
    <xf numFmtId="43" fontId="10" fillId="0" borderId="6" xfId="1" applyFont="1" applyFill="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4" fontId="10" fillId="0" borderId="5" xfId="1" applyNumberFormat="1" applyFont="1" applyFill="1" applyBorder="1" applyAlignment="1">
      <alignment horizontal="center" vertical="center"/>
    </xf>
    <xf numFmtId="4" fontId="10" fillId="0" borderId="6" xfId="1" applyNumberFormat="1" applyFont="1" applyFill="1" applyBorder="1" applyAlignment="1">
      <alignment horizontal="center" vertical="center"/>
    </xf>
    <xf numFmtId="0" fontId="10" fillId="0" borderId="0" xfId="0" applyFont="1" applyAlignment="1">
      <alignment horizontal="center" vertical="center"/>
    </xf>
    <xf numFmtId="14" fontId="6" fillId="0" borderId="5"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14" fontId="11" fillId="0" borderId="5" xfId="0" applyNumberFormat="1" applyFont="1" applyBorder="1" applyAlignment="1">
      <alignment horizontal="center" vertical="center"/>
    </xf>
    <xf numFmtId="14" fontId="11" fillId="0" borderId="6" xfId="0" applyNumberFormat="1" applyFont="1" applyBorder="1" applyAlignment="1">
      <alignment horizontal="center" vertical="center"/>
    </xf>
    <xf numFmtId="43" fontId="11" fillId="0" borderId="5" xfId="1" applyFont="1" applyFill="1" applyBorder="1" applyAlignment="1">
      <alignment horizontal="center" vertical="center"/>
    </xf>
    <xf numFmtId="43" fontId="11" fillId="0" borderId="6" xfId="1" applyFont="1" applyFill="1" applyBorder="1" applyAlignment="1">
      <alignment horizontal="center" vertical="center"/>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 fontId="6" fillId="0" borderId="5"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5"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11"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14" fontId="11" fillId="0" borderId="7" xfId="0" applyNumberFormat="1" applyFont="1" applyBorder="1" applyAlignment="1">
      <alignment horizontal="center" vertical="center"/>
    </xf>
    <xf numFmtId="43" fontId="11" fillId="0" borderId="7" xfId="1" applyFont="1" applyFill="1" applyBorder="1" applyAlignment="1">
      <alignment horizontal="center" vertical="center"/>
    </xf>
    <xf numFmtId="4"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0" fontId="11" fillId="0" borderId="7" xfId="0" applyFont="1" applyBorder="1" applyAlignment="1">
      <alignment horizontal="center" vertical="center" wrapText="1"/>
    </xf>
    <xf numFmtId="0" fontId="6" fillId="0" borderId="7" xfId="0" applyFont="1" applyBorder="1" applyAlignment="1">
      <alignment horizontal="center" vertical="center" wrapText="1"/>
    </xf>
    <xf numFmtId="4" fontId="6" fillId="0" borderId="7" xfId="0" applyNumberFormat="1"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 fontId="10" fillId="0" borderId="5"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5" xfId="1" applyNumberFormat="1" applyFont="1" applyFill="1" applyBorder="1" applyAlignment="1">
      <alignment horizontal="center" vertical="center" wrapText="1"/>
    </xf>
    <xf numFmtId="4" fontId="6" fillId="0" borderId="7" xfId="1" applyNumberFormat="1" applyFont="1" applyFill="1" applyBorder="1" applyAlignment="1">
      <alignment horizontal="center" vertical="center" wrapText="1"/>
    </xf>
    <xf numFmtId="4" fontId="6" fillId="0" borderId="6" xfId="1" applyNumberFormat="1" applyFont="1" applyFill="1" applyBorder="1" applyAlignment="1">
      <alignment horizontal="center" vertical="center" wrapText="1"/>
    </xf>
    <xf numFmtId="1" fontId="6" fillId="0" borderId="5"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6" fillId="0" borderId="5" xfId="0" applyNumberFormat="1" applyFont="1" applyBorder="1" applyAlignment="1">
      <alignment horizontal="center" vertical="center"/>
    </xf>
    <xf numFmtId="14" fontId="6" fillId="0" borderId="7" xfId="0" applyNumberFormat="1" applyFont="1" applyBorder="1" applyAlignment="1">
      <alignment horizontal="center" vertical="center"/>
    </xf>
    <xf numFmtId="14" fontId="6" fillId="0" borderId="6" xfId="0" applyNumberFormat="1"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6" fillId="0" borderId="7" xfId="0" applyFont="1" applyBorder="1" applyAlignment="1">
      <alignment horizontal="center" vertical="center"/>
    </xf>
    <xf numFmtId="43" fontId="1" fillId="0" borderId="5" xfId="1" applyFont="1" applyFill="1" applyBorder="1" applyAlignment="1">
      <alignment horizontal="center" vertical="center"/>
    </xf>
    <xf numFmtId="43" fontId="1" fillId="0" borderId="6" xfId="1"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7" xfId="0" applyFont="1" applyBorder="1" applyAlignment="1">
      <alignment horizontal="center" vertical="center" wrapText="1"/>
    </xf>
    <xf numFmtId="40" fontId="6" fillId="0" borderId="5" xfId="0" applyNumberFormat="1" applyFont="1" applyBorder="1" applyAlignment="1">
      <alignment horizontal="center" vertical="center" wrapText="1"/>
    </xf>
    <xf numFmtId="0" fontId="0" fillId="0" borderId="7" xfId="0" applyBorder="1"/>
    <xf numFmtId="0" fontId="0" fillId="0" borderId="6" xfId="0" applyBorder="1"/>
    <xf numFmtId="14" fontId="10" fillId="0" borderId="7" xfId="0" applyNumberFormat="1" applyFont="1" applyBorder="1" applyAlignment="1">
      <alignment horizontal="center" vertical="center"/>
    </xf>
    <xf numFmtId="14" fontId="8" fillId="0" borderId="5"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14" fontId="1" fillId="0" borderId="5" xfId="0" applyNumberFormat="1" applyFont="1" applyBorder="1" applyAlignment="1">
      <alignment horizontal="center" vertical="center"/>
    </xf>
    <xf numFmtId="14" fontId="1" fillId="0" borderId="6" xfId="0" applyNumberFormat="1" applyFont="1" applyBorder="1" applyAlignment="1">
      <alignment horizontal="center" vertical="center"/>
    </xf>
    <xf numFmtId="43" fontId="10" fillId="0" borderId="7" xfId="1"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4" fontId="11" fillId="0" borderId="7"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43" fontId="11" fillId="0" borderId="5" xfId="1" applyFont="1" applyFill="1" applyBorder="1" applyAlignment="1">
      <alignment horizontal="center" vertical="center" wrapText="1"/>
    </xf>
    <xf numFmtId="43" fontId="11" fillId="0" borderId="6"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43" fontId="7" fillId="2" borderId="5" xfId="1" applyFont="1" applyFill="1" applyBorder="1" applyAlignment="1">
      <alignment horizontal="center" vertical="center" wrapText="1"/>
    </xf>
    <xf numFmtId="43" fontId="7" fillId="2" borderId="6" xfId="1" applyFont="1" applyFill="1" applyBorder="1" applyAlignment="1">
      <alignment horizontal="center" vertical="center" wrapText="1"/>
    </xf>
    <xf numFmtId="4" fontId="7" fillId="2" borderId="5" xfId="0" applyNumberFormat="1" applyFont="1" applyFill="1" applyBorder="1" applyAlignment="1">
      <alignment horizontal="center" vertical="center" wrapText="1"/>
    </xf>
    <xf numFmtId="4" fontId="7" fillId="2" borderId="6"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Temp/DAIO%20TOTAL%20CONSTRUCT/CTR.9831-06.04.22%20DAIO%20TOTAL/CTR.9831-06.04.2022%20DAIO.pdf" TargetMode="External"/><Relationship Id="rId1" Type="http://schemas.openxmlformats.org/officeDocument/2006/relationships/hyperlink" Target="../../AppData/Local/Temp/DAIO%20TOTAL%20CONSTRUCT/AC.24286-12.09.22-DAIO%20TOTAL/A.C.24286_12.09.2022_DAIO%20TOTAL%20CONSTRU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ES273"/>
  <sheetViews>
    <sheetView tabSelected="1" topLeftCell="H4" zoomScale="80" zoomScaleNormal="80" workbookViewId="0">
      <selection activeCell="R4" sqref="R1:R1048576"/>
    </sheetView>
  </sheetViews>
  <sheetFormatPr defaultRowHeight="14.4" x14ac:dyDescent="0.3"/>
  <cols>
    <col min="1" max="1" width="6.6640625" customWidth="1"/>
    <col min="2" max="2" width="16.88671875" bestFit="1" customWidth="1"/>
    <col min="3" max="3" width="19.5546875" bestFit="1" customWidth="1"/>
    <col min="4" max="4" width="59.109375" customWidth="1"/>
    <col min="5" max="5" width="15.6640625" bestFit="1" customWidth="1"/>
    <col min="7" max="7" width="16.33203125" customWidth="1"/>
    <col min="8" max="8" width="15.109375" customWidth="1"/>
    <col min="9" max="9" width="14" customWidth="1"/>
    <col min="10" max="10" width="11.5546875" customWidth="1"/>
    <col min="11" max="11" width="12.33203125" customWidth="1"/>
    <col min="12" max="12" width="15" customWidth="1"/>
    <col min="13" max="13" width="18.44140625" customWidth="1"/>
    <col min="14" max="14" width="12.44140625" customWidth="1"/>
    <col min="15" max="15" width="19.88671875" customWidth="1"/>
    <col min="16" max="16" width="13" customWidth="1"/>
    <col min="17" max="17" width="13.5546875" customWidth="1"/>
  </cols>
  <sheetData>
    <row r="3" spans="1:17" ht="17.399999999999999" x14ac:dyDescent="0.3">
      <c r="D3" s="65" t="s">
        <v>598</v>
      </c>
      <c r="E3" s="65"/>
      <c r="F3" s="65"/>
      <c r="G3" s="65"/>
      <c r="H3" s="65"/>
      <c r="I3" s="65"/>
      <c r="J3" s="65"/>
    </row>
    <row r="4" spans="1:17" ht="17.399999999999999" x14ac:dyDescent="0.3">
      <c r="D4" s="66" t="s">
        <v>599</v>
      </c>
      <c r="E4" s="66"/>
      <c r="F4" s="66"/>
      <c r="G4" s="66"/>
      <c r="H4" s="66"/>
      <c r="I4" s="66"/>
      <c r="J4" s="66"/>
    </row>
    <row r="5" spans="1:17" ht="17.399999999999999" x14ac:dyDescent="0.3">
      <c r="D5" s="64"/>
    </row>
    <row r="6" spans="1:17" ht="60" customHeight="1" x14ac:dyDescent="0.3">
      <c r="A6" s="67" t="s">
        <v>597</v>
      </c>
      <c r="B6" s="67" t="s">
        <v>9</v>
      </c>
      <c r="C6" s="67" t="s">
        <v>78</v>
      </c>
      <c r="D6" s="67" t="s">
        <v>10</v>
      </c>
      <c r="E6" s="67" t="s">
        <v>79</v>
      </c>
      <c r="F6" s="67" t="s">
        <v>80</v>
      </c>
      <c r="G6" s="67" t="s">
        <v>76</v>
      </c>
      <c r="H6" s="170" t="s">
        <v>77</v>
      </c>
      <c r="I6" s="168" t="s">
        <v>81</v>
      </c>
      <c r="J6" s="170" t="s">
        <v>82</v>
      </c>
      <c r="K6" s="170" t="s">
        <v>83</v>
      </c>
      <c r="L6" s="170" t="s">
        <v>84</v>
      </c>
      <c r="M6" s="168" t="s">
        <v>85</v>
      </c>
      <c r="N6" s="163" t="s">
        <v>11</v>
      </c>
      <c r="O6" s="164"/>
      <c r="P6" s="170" t="s">
        <v>75</v>
      </c>
      <c r="Q6" s="67" t="s">
        <v>88</v>
      </c>
    </row>
    <row r="7" spans="1:17" ht="41.4" x14ac:dyDescent="0.3">
      <c r="A7" s="68"/>
      <c r="B7" s="68"/>
      <c r="C7" s="68"/>
      <c r="D7" s="68"/>
      <c r="E7" s="68"/>
      <c r="F7" s="68"/>
      <c r="G7" s="68"/>
      <c r="H7" s="171"/>
      <c r="I7" s="169"/>
      <c r="J7" s="171"/>
      <c r="K7" s="171"/>
      <c r="L7" s="171"/>
      <c r="M7" s="169"/>
      <c r="N7" s="5" t="s">
        <v>86</v>
      </c>
      <c r="O7" s="4" t="s">
        <v>87</v>
      </c>
      <c r="P7" s="171"/>
      <c r="Q7" s="68"/>
    </row>
    <row r="8" spans="1:17" ht="15.6" x14ac:dyDescent="0.3">
      <c r="A8" s="165" t="s">
        <v>89</v>
      </c>
      <c r="B8" s="166"/>
      <c r="C8" s="166"/>
      <c r="D8" s="166"/>
      <c r="E8" s="166"/>
      <c r="F8" s="166"/>
      <c r="G8" s="166"/>
      <c r="H8" s="166"/>
      <c r="I8" s="166"/>
      <c r="J8" s="166"/>
      <c r="K8" s="166"/>
      <c r="L8" s="166"/>
      <c r="M8" s="166"/>
      <c r="N8" s="166"/>
      <c r="O8" s="166"/>
      <c r="P8" s="166"/>
      <c r="Q8" s="167"/>
    </row>
    <row r="9" spans="1:17" ht="103.5" customHeight="1" x14ac:dyDescent="0.3">
      <c r="A9" s="6">
        <v>1</v>
      </c>
      <c r="B9" s="2" t="s">
        <v>2</v>
      </c>
      <c r="C9" s="2" t="s">
        <v>31</v>
      </c>
      <c r="D9" s="7" t="s">
        <v>90</v>
      </c>
      <c r="E9" s="2" t="s">
        <v>73</v>
      </c>
      <c r="F9" s="7">
        <v>1</v>
      </c>
      <c r="G9" s="7" t="s">
        <v>3</v>
      </c>
      <c r="H9" s="8" t="s">
        <v>35</v>
      </c>
      <c r="I9" s="8">
        <v>149940</v>
      </c>
      <c r="J9" s="9" t="s">
        <v>74</v>
      </c>
      <c r="K9" s="10">
        <v>44816</v>
      </c>
      <c r="L9" s="11">
        <v>45181</v>
      </c>
      <c r="M9" s="6" t="s">
        <v>35</v>
      </c>
      <c r="N9" s="16" t="s">
        <v>35</v>
      </c>
      <c r="O9" s="8" t="s">
        <v>35</v>
      </c>
      <c r="P9" s="6" t="s">
        <v>35</v>
      </c>
      <c r="Q9" s="6" t="s">
        <v>29</v>
      </c>
    </row>
    <row r="10" spans="1:17" ht="107.25" customHeight="1" x14ac:dyDescent="0.3">
      <c r="A10" s="6">
        <v>2</v>
      </c>
      <c r="B10" s="15" t="s">
        <v>92</v>
      </c>
      <c r="C10" s="15" t="s">
        <v>32</v>
      </c>
      <c r="D10" s="7" t="s">
        <v>90</v>
      </c>
      <c r="E10" s="24" t="s">
        <v>73</v>
      </c>
      <c r="F10" s="7">
        <v>1</v>
      </c>
      <c r="G10" s="7" t="s">
        <v>3</v>
      </c>
      <c r="H10" s="8" t="s">
        <v>35</v>
      </c>
      <c r="I10" s="8">
        <v>49980</v>
      </c>
      <c r="J10" s="9" t="s">
        <v>74</v>
      </c>
      <c r="K10" s="25">
        <v>44927</v>
      </c>
      <c r="L10" s="26">
        <v>45046</v>
      </c>
      <c r="M10" s="6" t="s">
        <v>35</v>
      </c>
      <c r="N10" s="16">
        <v>12495</v>
      </c>
      <c r="O10" s="27" t="s">
        <v>94</v>
      </c>
      <c r="P10" s="8">
        <v>12495</v>
      </c>
      <c r="Q10" s="6" t="s">
        <v>29</v>
      </c>
    </row>
    <row r="11" spans="1:17" ht="91.5" customHeight="1" x14ac:dyDescent="0.3">
      <c r="A11" s="6">
        <v>3</v>
      </c>
      <c r="B11" s="24" t="s">
        <v>0</v>
      </c>
      <c r="C11" s="15" t="s">
        <v>33</v>
      </c>
      <c r="D11" s="24" t="s">
        <v>594</v>
      </c>
      <c r="E11" s="15" t="s">
        <v>72</v>
      </c>
      <c r="F11" s="1">
        <v>3</v>
      </c>
      <c r="G11" s="7" t="s">
        <v>3</v>
      </c>
      <c r="H11" s="8" t="s">
        <v>35</v>
      </c>
      <c r="I11" s="28">
        <v>154700</v>
      </c>
      <c r="J11" s="9" t="s">
        <v>74</v>
      </c>
      <c r="K11" s="12">
        <v>44657</v>
      </c>
      <c r="L11" s="12">
        <v>44926</v>
      </c>
      <c r="M11" s="24" t="s">
        <v>93</v>
      </c>
      <c r="N11" s="29">
        <v>16591.29</v>
      </c>
      <c r="O11" s="30" t="s">
        <v>95</v>
      </c>
      <c r="P11" s="29">
        <v>16591.29</v>
      </c>
      <c r="Q11" s="6" t="s">
        <v>29</v>
      </c>
    </row>
    <row r="12" spans="1:17" ht="55.5" customHeight="1" x14ac:dyDescent="0.3">
      <c r="A12" s="6">
        <v>4</v>
      </c>
      <c r="B12" s="2" t="s">
        <v>0</v>
      </c>
      <c r="C12" s="15" t="s">
        <v>96</v>
      </c>
      <c r="D12" s="3" t="s">
        <v>595</v>
      </c>
      <c r="E12" s="15" t="s">
        <v>72</v>
      </c>
      <c r="F12" s="1">
        <v>1</v>
      </c>
      <c r="G12" s="7" t="s">
        <v>3</v>
      </c>
      <c r="H12" s="8" t="s">
        <v>35</v>
      </c>
      <c r="I12" s="14">
        <v>107100</v>
      </c>
      <c r="J12" s="9" t="s">
        <v>74</v>
      </c>
      <c r="K12" s="12">
        <v>44963</v>
      </c>
      <c r="L12" s="12">
        <v>45266</v>
      </c>
      <c r="M12" s="19" t="s">
        <v>35</v>
      </c>
      <c r="N12" s="17" t="s">
        <v>35</v>
      </c>
      <c r="O12" s="13" t="s">
        <v>35</v>
      </c>
      <c r="P12" s="8" t="s">
        <v>35</v>
      </c>
      <c r="Q12" s="6" t="s">
        <v>29</v>
      </c>
    </row>
    <row r="13" spans="1:17" ht="83.25" customHeight="1" x14ac:dyDescent="0.3">
      <c r="A13" s="69">
        <v>5</v>
      </c>
      <c r="B13" s="96" t="s">
        <v>0</v>
      </c>
      <c r="C13" s="94" t="s">
        <v>34</v>
      </c>
      <c r="D13" s="96" t="s">
        <v>203</v>
      </c>
      <c r="E13" s="94" t="s">
        <v>72</v>
      </c>
      <c r="F13" s="98">
        <v>3</v>
      </c>
      <c r="G13" s="94" t="s">
        <v>210</v>
      </c>
      <c r="H13" s="71" t="s">
        <v>35</v>
      </c>
      <c r="I13" s="102">
        <v>98280</v>
      </c>
      <c r="J13" s="118" t="s">
        <v>74</v>
      </c>
      <c r="K13" s="86">
        <v>44652</v>
      </c>
      <c r="L13" s="90" t="s">
        <v>97</v>
      </c>
      <c r="M13" s="161" t="s">
        <v>98</v>
      </c>
      <c r="N13" s="16">
        <v>7140</v>
      </c>
      <c r="O13" s="15" t="s">
        <v>99</v>
      </c>
      <c r="P13" s="71">
        <f>N13+N14</f>
        <v>15750</v>
      </c>
      <c r="Q13" s="69" t="s">
        <v>29</v>
      </c>
    </row>
    <row r="14" spans="1:17" ht="78.75" customHeight="1" x14ac:dyDescent="0.3">
      <c r="A14" s="70"/>
      <c r="B14" s="97"/>
      <c r="C14" s="95"/>
      <c r="D14" s="97"/>
      <c r="E14" s="95"/>
      <c r="F14" s="99"/>
      <c r="G14" s="95"/>
      <c r="H14" s="72"/>
      <c r="I14" s="103"/>
      <c r="J14" s="119"/>
      <c r="K14" s="87"/>
      <c r="L14" s="91"/>
      <c r="M14" s="162"/>
      <c r="N14" s="16">
        <v>8610</v>
      </c>
      <c r="O14" s="15" t="s">
        <v>100</v>
      </c>
      <c r="P14" s="72"/>
      <c r="Q14" s="70"/>
    </row>
    <row r="15" spans="1:17" ht="94.5" customHeight="1" x14ac:dyDescent="0.3">
      <c r="A15" s="69">
        <v>6</v>
      </c>
      <c r="B15" s="96" t="s">
        <v>0</v>
      </c>
      <c r="C15" s="94" t="s">
        <v>37</v>
      </c>
      <c r="D15" s="94" t="s">
        <v>36</v>
      </c>
      <c r="E15" s="94" t="s">
        <v>72</v>
      </c>
      <c r="F15" s="98">
        <v>3</v>
      </c>
      <c r="G15" s="96" t="s">
        <v>4</v>
      </c>
      <c r="H15" s="71" t="s">
        <v>35</v>
      </c>
      <c r="I15" s="102">
        <v>47600</v>
      </c>
      <c r="J15" s="118" t="s">
        <v>74</v>
      </c>
      <c r="K15" s="153">
        <v>44682</v>
      </c>
      <c r="L15" s="159" t="s">
        <v>97</v>
      </c>
      <c r="M15" s="96" t="s">
        <v>102</v>
      </c>
      <c r="N15" s="33">
        <v>5950</v>
      </c>
      <c r="O15" s="24" t="s">
        <v>104</v>
      </c>
      <c r="P15" s="71">
        <f>N15+N16</f>
        <v>11900</v>
      </c>
      <c r="Q15" s="69" t="s">
        <v>29</v>
      </c>
    </row>
    <row r="16" spans="1:17" ht="81" customHeight="1" x14ac:dyDescent="0.3">
      <c r="A16" s="70"/>
      <c r="B16" s="97"/>
      <c r="C16" s="95"/>
      <c r="D16" s="95"/>
      <c r="E16" s="95"/>
      <c r="F16" s="99"/>
      <c r="G16" s="97"/>
      <c r="H16" s="72"/>
      <c r="I16" s="103"/>
      <c r="J16" s="119"/>
      <c r="K16" s="154"/>
      <c r="L16" s="160"/>
      <c r="M16" s="97"/>
      <c r="N16" s="33">
        <v>5950</v>
      </c>
      <c r="O16" s="24" t="s">
        <v>105</v>
      </c>
      <c r="P16" s="72"/>
      <c r="Q16" s="70"/>
    </row>
    <row r="17" spans="1:17" ht="81.75" customHeight="1" x14ac:dyDescent="0.3">
      <c r="A17" s="69">
        <v>7</v>
      </c>
      <c r="B17" s="73" t="s">
        <v>0</v>
      </c>
      <c r="C17" s="94" t="s">
        <v>38</v>
      </c>
      <c r="D17" s="73" t="s">
        <v>103</v>
      </c>
      <c r="E17" s="96" t="s">
        <v>72</v>
      </c>
      <c r="F17" s="143">
        <v>3</v>
      </c>
      <c r="G17" s="96" t="s">
        <v>6</v>
      </c>
      <c r="H17" s="96" t="s">
        <v>35</v>
      </c>
      <c r="I17" s="102">
        <v>34272</v>
      </c>
      <c r="J17" s="127" t="s">
        <v>74</v>
      </c>
      <c r="K17" s="86">
        <v>44682</v>
      </c>
      <c r="L17" s="90" t="s">
        <v>97</v>
      </c>
      <c r="M17" s="96" t="s">
        <v>101</v>
      </c>
      <c r="N17" s="33">
        <v>4284</v>
      </c>
      <c r="O17" s="24" t="s">
        <v>106</v>
      </c>
      <c r="P17" s="71">
        <f>SUM(N17:N19)</f>
        <v>12852</v>
      </c>
      <c r="Q17" s="69" t="s">
        <v>29</v>
      </c>
    </row>
    <row r="18" spans="1:17" ht="81" customHeight="1" x14ac:dyDescent="0.3">
      <c r="A18" s="109"/>
      <c r="B18" s="146"/>
      <c r="C18" s="110"/>
      <c r="D18" s="146"/>
      <c r="E18" s="111"/>
      <c r="F18" s="144"/>
      <c r="G18" s="111"/>
      <c r="H18" s="111"/>
      <c r="I18" s="123"/>
      <c r="J18" s="128"/>
      <c r="K18" s="106"/>
      <c r="L18" s="158"/>
      <c r="M18" s="111"/>
      <c r="N18" s="33">
        <v>4284</v>
      </c>
      <c r="O18" s="24" t="s">
        <v>107</v>
      </c>
      <c r="P18" s="108"/>
      <c r="Q18" s="109"/>
    </row>
    <row r="19" spans="1:17" x14ac:dyDescent="0.3">
      <c r="A19" s="70"/>
      <c r="B19" s="74"/>
      <c r="C19" s="95"/>
      <c r="D19" s="74"/>
      <c r="E19" s="97"/>
      <c r="F19" s="145"/>
      <c r="G19" s="97"/>
      <c r="H19" s="97"/>
      <c r="I19" s="103"/>
      <c r="J19" s="129"/>
      <c r="K19" s="87"/>
      <c r="L19" s="91"/>
      <c r="M19" s="97"/>
      <c r="N19" s="33">
        <v>4284</v>
      </c>
      <c r="O19" s="24" t="s">
        <v>108</v>
      </c>
      <c r="P19" s="72"/>
      <c r="Q19" s="70"/>
    </row>
    <row r="20" spans="1:17" ht="15.6" x14ac:dyDescent="0.3">
      <c r="A20" s="69">
        <v>8</v>
      </c>
      <c r="B20" s="96" t="s">
        <v>0</v>
      </c>
      <c r="C20" s="137" t="s">
        <v>39</v>
      </c>
      <c r="D20" s="96" t="s">
        <v>109</v>
      </c>
      <c r="E20" s="94" t="s">
        <v>72</v>
      </c>
      <c r="F20" s="98">
        <v>3</v>
      </c>
      <c r="G20" s="96" t="s">
        <v>8</v>
      </c>
      <c r="H20" s="71" t="s">
        <v>35</v>
      </c>
      <c r="I20" s="102">
        <v>61880</v>
      </c>
      <c r="J20" s="84" t="s">
        <v>74</v>
      </c>
      <c r="K20" s="86">
        <v>44682</v>
      </c>
      <c r="L20" s="82">
        <v>44926</v>
      </c>
      <c r="M20" s="96" t="s">
        <v>110</v>
      </c>
      <c r="N20" s="35">
        <v>7735</v>
      </c>
      <c r="O20" s="24" t="s">
        <v>111</v>
      </c>
      <c r="P20" s="71">
        <f>SUM(N20:N21)</f>
        <v>15470</v>
      </c>
      <c r="Q20" s="69" t="s">
        <v>29</v>
      </c>
    </row>
    <row r="21" spans="1:17" ht="15.6" x14ac:dyDescent="0.3">
      <c r="A21" s="70"/>
      <c r="B21" s="97"/>
      <c r="C21" s="139"/>
      <c r="D21" s="97"/>
      <c r="E21" s="95"/>
      <c r="F21" s="99"/>
      <c r="G21" s="97"/>
      <c r="H21" s="72"/>
      <c r="I21" s="103"/>
      <c r="J21" s="85"/>
      <c r="K21" s="87"/>
      <c r="L21" s="83"/>
      <c r="M21" s="97"/>
      <c r="N21" s="35">
        <v>7735</v>
      </c>
      <c r="O21" s="24" t="s">
        <v>112</v>
      </c>
      <c r="P21" s="72"/>
      <c r="Q21" s="70"/>
    </row>
    <row r="22" spans="1:17" ht="85.5" customHeight="1" x14ac:dyDescent="0.3">
      <c r="A22" s="69">
        <v>9</v>
      </c>
      <c r="B22" s="96" t="s">
        <v>0</v>
      </c>
      <c r="C22" s="137" t="s">
        <v>40</v>
      </c>
      <c r="D22" s="96" t="s">
        <v>113</v>
      </c>
      <c r="E22" s="94" t="s">
        <v>72</v>
      </c>
      <c r="F22" s="98">
        <v>2</v>
      </c>
      <c r="G22" s="96" t="s">
        <v>1</v>
      </c>
      <c r="H22" s="71" t="s">
        <v>35</v>
      </c>
      <c r="I22" s="102">
        <v>106624</v>
      </c>
      <c r="J22" s="84" t="s">
        <v>74</v>
      </c>
      <c r="K22" s="86">
        <v>44683</v>
      </c>
      <c r="L22" s="86">
        <v>44926</v>
      </c>
      <c r="M22" s="96" t="s">
        <v>114</v>
      </c>
      <c r="N22" s="35">
        <v>13328</v>
      </c>
      <c r="O22" s="24" t="s">
        <v>115</v>
      </c>
      <c r="P22" s="71">
        <f>SUM(N22:N23)</f>
        <v>26656</v>
      </c>
      <c r="Q22" s="69" t="s">
        <v>29</v>
      </c>
    </row>
    <row r="23" spans="1:17" ht="88.5" customHeight="1" x14ac:dyDescent="0.3">
      <c r="A23" s="70"/>
      <c r="B23" s="97"/>
      <c r="C23" s="139"/>
      <c r="D23" s="97"/>
      <c r="E23" s="95"/>
      <c r="F23" s="99"/>
      <c r="G23" s="97"/>
      <c r="H23" s="72"/>
      <c r="I23" s="103"/>
      <c r="J23" s="85"/>
      <c r="K23" s="87"/>
      <c r="L23" s="87"/>
      <c r="M23" s="97"/>
      <c r="N23" s="35">
        <v>13328</v>
      </c>
      <c r="O23" s="24" t="s">
        <v>116</v>
      </c>
      <c r="P23" s="72"/>
      <c r="Q23" s="70"/>
    </row>
    <row r="24" spans="1:17" x14ac:dyDescent="0.3">
      <c r="A24" s="69">
        <v>10</v>
      </c>
      <c r="B24" s="96" t="s">
        <v>0</v>
      </c>
      <c r="C24" s="137" t="s">
        <v>41</v>
      </c>
      <c r="D24" s="96" t="s">
        <v>12</v>
      </c>
      <c r="E24" s="94" t="s">
        <v>72</v>
      </c>
      <c r="F24" s="98">
        <v>1</v>
      </c>
      <c r="G24" s="96" t="s">
        <v>1</v>
      </c>
      <c r="H24" s="71" t="s">
        <v>35</v>
      </c>
      <c r="I24" s="102">
        <v>57596</v>
      </c>
      <c r="J24" s="84" t="s">
        <v>74</v>
      </c>
      <c r="K24" s="86">
        <v>44593</v>
      </c>
      <c r="L24" s="82">
        <v>44926</v>
      </c>
      <c r="M24" s="96" t="s">
        <v>117</v>
      </c>
      <c r="N24" s="33">
        <v>5236</v>
      </c>
      <c r="O24" s="24" t="s">
        <v>118</v>
      </c>
      <c r="P24" s="71">
        <f>SUM(N24:N25)</f>
        <v>10472</v>
      </c>
      <c r="Q24" s="69" t="s">
        <v>29</v>
      </c>
    </row>
    <row r="25" spans="1:17" x14ac:dyDescent="0.3">
      <c r="A25" s="70"/>
      <c r="B25" s="97"/>
      <c r="C25" s="139"/>
      <c r="D25" s="97"/>
      <c r="E25" s="95"/>
      <c r="F25" s="99"/>
      <c r="G25" s="97"/>
      <c r="H25" s="72"/>
      <c r="I25" s="103"/>
      <c r="J25" s="85"/>
      <c r="K25" s="87"/>
      <c r="L25" s="83"/>
      <c r="M25" s="97"/>
      <c r="N25" s="33">
        <v>5236</v>
      </c>
      <c r="O25" s="24" t="s">
        <v>119</v>
      </c>
      <c r="P25" s="72"/>
      <c r="Q25" s="70"/>
    </row>
    <row r="26" spans="1:17" x14ac:dyDescent="0.3">
      <c r="A26" s="69">
        <v>11</v>
      </c>
      <c r="B26" s="156" t="s">
        <v>0</v>
      </c>
      <c r="C26" s="137" t="s">
        <v>42</v>
      </c>
      <c r="D26" s="96" t="s">
        <v>209</v>
      </c>
      <c r="E26" s="96" t="s">
        <v>72</v>
      </c>
      <c r="F26" s="96">
        <v>3</v>
      </c>
      <c r="G26" s="96" t="s">
        <v>208</v>
      </c>
      <c r="H26" s="96" t="s">
        <v>35</v>
      </c>
      <c r="I26" s="102">
        <v>81144</v>
      </c>
      <c r="J26" s="127" t="s">
        <v>74</v>
      </c>
      <c r="K26" s="82">
        <v>44683</v>
      </c>
      <c r="L26" s="82">
        <v>44926</v>
      </c>
      <c r="M26" s="96" t="s">
        <v>121</v>
      </c>
      <c r="N26" s="18">
        <v>10611</v>
      </c>
      <c r="O26" s="24" t="s">
        <v>590</v>
      </c>
      <c r="P26" s="102">
        <f>SUM(N26:N27)</f>
        <v>21213</v>
      </c>
      <c r="Q26" s="69" t="s">
        <v>29</v>
      </c>
    </row>
    <row r="27" spans="1:17" x14ac:dyDescent="0.3">
      <c r="A27" s="70"/>
      <c r="B27" s="157"/>
      <c r="C27" s="139"/>
      <c r="D27" s="97"/>
      <c r="E27" s="97"/>
      <c r="F27" s="97"/>
      <c r="G27" s="97"/>
      <c r="H27" s="97"/>
      <c r="I27" s="103"/>
      <c r="J27" s="129"/>
      <c r="K27" s="83"/>
      <c r="L27" s="83"/>
      <c r="M27" s="97"/>
      <c r="N27" s="18">
        <v>10602</v>
      </c>
      <c r="O27" s="24" t="s">
        <v>120</v>
      </c>
      <c r="P27" s="149"/>
      <c r="Q27" s="70"/>
    </row>
    <row r="28" spans="1:17" ht="69" x14ac:dyDescent="0.3">
      <c r="A28" s="6">
        <v>12</v>
      </c>
      <c r="B28" s="6" t="s">
        <v>2</v>
      </c>
      <c r="C28" s="7" t="s">
        <v>124</v>
      </c>
      <c r="D28" s="7" t="s">
        <v>129</v>
      </c>
      <c r="E28" s="7" t="s">
        <v>73</v>
      </c>
      <c r="F28" s="7">
        <v>1</v>
      </c>
      <c r="G28" s="7" t="s">
        <v>122</v>
      </c>
      <c r="H28" s="8" t="s">
        <v>35</v>
      </c>
      <c r="I28" s="8">
        <v>4028683.88</v>
      </c>
      <c r="J28" s="9" t="s">
        <v>74</v>
      </c>
      <c r="K28" s="10">
        <v>44927</v>
      </c>
      <c r="L28" s="10">
        <v>45473</v>
      </c>
      <c r="M28" s="36" t="s">
        <v>35</v>
      </c>
      <c r="N28" s="17" t="s">
        <v>35</v>
      </c>
      <c r="O28" s="8" t="s">
        <v>35</v>
      </c>
      <c r="P28" s="8" t="s">
        <v>35</v>
      </c>
      <c r="Q28" s="6" t="s">
        <v>29</v>
      </c>
    </row>
    <row r="29" spans="1:17" x14ac:dyDescent="0.3">
      <c r="A29" s="69">
        <v>13</v>
      </c>
      <c r="B29" s="73" t="s">
        <v>92</v>
      </c>
      <c r="C29" s="73" t="s">
        <v>125</v>
      </c>
      <c r="D29" s="73" t="s">
        <v>123</v>
      </c>
      <c r="E29" s="73" t="s">
        <v>35</v>
      </c>
      <c r="F29" s="73" t="s">
        <v>35</v>
      </c>
      <c r="G29" s="73" t="s">
        <v>122</v>
      </c>
      <c r="H29" s="71" t="s">
        <v>35</v>
      </c>
      <c r="I29" s="71">
        <v>441903.16</v>
      </c>
      <c r="J29" s="118" t="s">
        <v>74</v>
      </c>
      <c r="K29" s="77">
        <v>44927</v>
      </c>
      <c r="L29" s="77">
        <v>45046</v>
      </c>
      <c r="M29" s="75" t="s">
        <v>35</v>
      </c>
      <c r="N29" s="18">
        <v>76105.539999999994</v>
      </c>
      <c r="O29" s="9" t="s">
        <v>126</v>
      </c>
      <c r="P29" s="71">
        <f>SUM(N29:N31)</f>
        <v>182898.8</v>
      </c>
      <c r="Q29" s="69" t="s">
        <v>29</v>
      </c>
    </row>
    <row r="30" spans="1:17" x14ac:dyDescent="0.3">
      <c r="A30" s="109"/>
      <c r="B30" s="146"/>
      <c r="C30" s="146"/>
      <c r="D30" s="146"/>
      <c r="E30" s="146"/>
      <c r="F30" s="146"/>
      <c r="G30" s="146"/>
      <c r="H30" s="108"/>
      <c r="I30" s="108"/>
      <c r="J30" s="122"/>
      <c r="K30" s="150"/>
      <c r="L30" s="150"/>
      <c r="M30" s="155"/>
      <c r="N30" s="18">
        <v>38052.769999999997</v>
      </c>
      <c r="O30" s="9" t="s">
        <v>127</v>
      </c>
      <c r="P30" s="108"/>
      <c r="Q30" s="109"/>
    </row>
    <row r="31" spans="1:17" x14ac:dyDescent="0.3">
      <c r="A31" s="70"/>
      <c r="B31" s="74"/>
      <c r="C31" s="74"/>
      <c r="D31" s="74"/>
      <c r="E31" s="74"/>
      <c r="F31" s="74"/>
      <c r="G31" s="74"/>
      <c r="H31" s="72"/>
      <c r="I31" s="72"/>
      <c r="J31" s="119"/>
      <c r="K31" s="78"/>
      <c r="L31" s="78"/>
      <c r="M31" s="76"/>
      <c r="N31" s="18">
        <v>68740.490000000005</v>
      </c>
      <c r="O31" s="9" t="s">
        <v>128</v>
      </c>
      <c r="P31" s="72"/>
      <c r="Q31" s="70"/>
    </row>
    <row r="32" spans="1:17" x14ac:dyDescent="0.3">
      <c r="A32" s="69">
        <v>14</v>
      </c>
      <c r="B32" s="96" t="s">
        <v>0</v>
      </c>
      <c r="C32" s="73" t="s">
        <v>43</v>
      </c>
      <c r="D32" s="96" t="s">
        <v>207</v>
      </c>
      <c r="E32" s="73" t="s">
        <v>72</v>
      </c>
      <c r="F32" s="73">
        <v>1</v>
      </c>
      <c r="G32" s="96" t="s">
        <v>206</v>
      </c>
      <c r="H32" s="71" t="s">
        <v>35</v>
      </c>
      <c r="I32" s="102">
        <v>86090</v>
      </c>
      <c r="J32" s="118" t="s">
        <v>74</v>
      </c>
      <c r="K32" s="77">
        <v>44682</v>
      </c>
      <c r="L32" s="82">
        <v>44926</v>
      </c>
      <c r="M32" s="96" t="s">
        <v>130</v>
      </c>
      <c r="N32" s="33">
        <v>6734</v>
      </c>
      <c r="O32" s="24" t="s">
        <v>588</v>
      </c>
      <c r="P32" s="71">
        <f>SUM(N32:N34)</f>
        <v>14005</v>
      </c>
      <c r="Q32" s="69" t="s">
        <v>29</v>
      </c>
    </row>
    <row r="33" spans="1:17" x14ac:dyDescent="0.3">
      <c r="A33" s="109"/>
      <c r="B33" s="111"/>
      <c r="C33" s="146"/>
      <c r="D33" s="111"/>
      <c r="E33" s="146"/>
      <c r="F33" s="146"/>
      <c r="G33" s="111"/>
      <c r="H33" s="108"/>
      <c r="I33" s="123"/>
      <c r="J33" s="122"/>
      <c r="K33" s="150"/>
      <c r="L33" s="105"/>
      <c r="M33" s="111"/>
      <c r="N33" s="33">
        <v>5254</v>
      </c>
      <c r="O33" s="24" t="s">
        <v>131</v>
      </c>
      <c r="P33" s="108"/>
      <c r="Q33" s="109"/>
    </row>
    <row r="34" spans="1:17" x14ac:dyDescent="0.3">
      <c r="A34" s="70"/>
      <c r="B34" s="97"/>
      <c r="C34" s="74"/>
      <c r="D34" s="97"/>
      <c r="E34" s="74"/>
      <c r="F34" s="74"/>
      <c r="G34" s="97"/>
      <c r="H34" s="72"/>
      <c r="I34" s="103"/>
      <c r="J34" s="119"/>
      <c r="K34" s="78"/>
      <c r="L34" s="83"/>
      <c r="M34" s="97"/>
      <c r="N34" s="33">
        <v>2017</v>
      </c>
      <c r="O34" s="24" t="s">
        <v>132</v>
      </c>
      <c r="P34" s="72"/>
      <c r="Q34" s="70"/>
    </row>
    <row r="35" spans="1:17" x14ac:dyDescent="0.3">
      <c r="A35" s="69">
        <v>15</v>
      </c>
      <c r="B35" s="96" t="s">
        <v>0</v>
      </c>
      <c r="C35" s="73" t="s">
        <v>134</v>
      </c>
      <c r="D35" s="96" t="s">
        <v>136</v>
      </c>
      <c r="E35" s="73" t="s">
        <v>72</v>
      </c>
      <c r="F35" s="73">
        <v>3</v>
      </c>
      <c r="G35" s="96" t="s">
        <v>133</v>
      </c>
      <c r="H35" s="71" t="s">
        <v>35</v>
      </c>
      <c r="I35" s="102">
        <v>2694.64</v>
      </c>
      <c r="J35" s="118" t="s">
        <v>74</v>
      </c>
      <c r="K35" s="77">
        <v>44682</v>
      </c>
      <c r="L35" s="82">
        <v>44926</v>
      </c>
      <c r="M35" s="96" t="s">
        <v>135</v>
      </c>
      <c r="N35" s="18">
        <v>336.83</v>
      </c>
      <c r="O35" s="24" t="s">
        <v>137</v>
      </c>
      <c r="P35" s="71">
        <f>SUM(N35:N38)</f>
        <v>1347.32</v>
      </c>
      <c r="Q35" s="69" t="s">
        <v>29</v>
      </c>
    </row>
    <row r="36" spans="1:17" x14ac:dyDescent="0.3">
      <c r="A36" s="109"/>
      <c r="B36" s="111"/>
      <c r="C36" s="146"/>
      <c r="D36" s="111"/>
      <c r="E36" s="146"/>
      <c r="F36" s="146"/>
      <c r="G36" s="111"/>
      <c r="H36" s="108"/>
      <c r="I36" s="123"/>
      <c r="J36" s="122"/>
      <c r="K36" s="150"/>
      <c r="L36" s="105"/>
      <c r="M36" s="111"/>
      <c r="N36" s="18">
        <v>336.83</v>
      </c>
      <c r="O36" s="24" t="s">
        <v>138</v>
      </c>
      <c r="P36" s="108"/>
      <c r="Q36" s="109"/>
    </row>
    <row r="37" spans="1:17" x14ac:dyDescent="0.3">
      <c r="A37" s="109"/>
      <c r="B37" s="111"/>
      <c r="C37" s="146"/>
      <c r="D37" s="111"/>
      <c r="E37" s="146"/>
      <c r="F37" s="146"/>
      <c r="G37" s="111"/>
      <c r="H37" s="108"/>
      <c r="I37" s="123"/>
      <c r="J37" s="122"/>
      <c r="K37" s="150"/>
      <c r="L37" s="105"/>
      <c r="M37" s="111"/>
      <c r="N37" s="18">
        <v>336.83</v>
      </c>
      <c r="O37" s="24" t="s">
        <v>139</v>
      </c>
      <c r="P37" s="108"/>
      <c r="Q37" s="109"/>
    </row>
    <row r="38" spans="1:17" x14ac:dyDescent="0.3">
      <c r="A38" s="70"/>
      <c r="B38" s="97"/>
      <c r="C38" s="74"/>
      <c r="D38" s="97"/>
      <c r="E38" s="74"/>
      <c r="F38" s="74"/>
      <c r="G38" s="97"/>
      <c r="H38" s="72"/>
      <c r="I38" s="103"/>
      <c r="J38" s="119"/>
      <c r="K38" s="78"/>
      <c r="L38" s="83"/>
      <c r="M38" s="97"/>
      <c r="N38" s="18">
        <v>336.83</v>
      </c>
      <c r="O38" s="24" t="s">
        <v>140</v>
      </c>
      <c r="P38" s="72"/>
      <c r="Q38" s="70"/>
    </row>
    <row r="39" spans="1:17" ht="41.4" x14ac:dyDescent="0.3">
      <c r="A39" s="6">
        <v>16</v>
      </c>
      <c r="B39" s="24" t="s">
        <v>2</v>
      </c>
      <c r="C39" s="7" t="s">
        <v>44</v>
      </c>
      <c r="D39" s="24" t="s">
        <v>142</v>
      </c>
      <c r="E39" s="7" t="s">
        <v>146</v>
      </c>
      <c r="F39" s="7">
        <v>2</v>
      </c>
      <c r="G39" s="24" t="s">
        <v>13</v>
      </c>
      <c r="H39" s="8" t="s">
        <v>35</v>
      </c>
      <c r="I39" s="16">
        <v>8270354.5344000002</v>
      </c>
      <c r="J39" s="9" t="s">
        <v>74</v>
      </c>
      <c r="K39" s="10">
        <v>44403</v>
      </c>
      <c r="L39" s="10">
        <v>45865</v>
      </c>
      <c r="M39" s="36" t="s">
        <v>35</v>
      </c>
      <c r="N39" s="17" t="s">
        <v>35</v>
      </c>
      <c r="O39" s="8" t="s">
        <v>35</v>
      </c>
      <c r="P39" s="8" t="s">
        <v>35</v>
      </c>
      <c r="Q39" s="6" t="s">
        <v>29</v>
      </c>
    </row>
    <row r="40" spans="1:17" x14ac:dyDescent="0.3">
      <c r="A40" s="69">
        <v>17</v>
      </c>
      <c r="B40" s="73" t="s">
        <v>92</v>
      </c>
      <c r="C40" s="96" t="s">
        <v>143</v>
      </c>
      <c r="D40" s="96" t="s">
        <v>141</v>
      </c>
      <c r="E40" s="73" t="s">
        <v>35</v>
      </c>
      <c r="F40" s="73" t="s">
        <v>35</v>
      </c>
      <c r="G40" s="96" t="s">
        <v>13</v>
      </c>
      <c r="H40" s="71" t="s">
        <v>35</v>
      </c>
      <c r="I40" s="100">
        <v>689196.21</v>
      </c>
      <c r="J40" s="118" t="s">
        <v>74</v>
      </c>
      <c r="K40" s="77">
        <v>44440</v>
      </c>
      <c r="L40" s="77">
        <v>44561</v>
      </c>
      <c r="M40" s="75" t="s">
        <v>35</v>
      </c>
      <c r="N40" s="28">
        <v>172299.05</v>
      </c>
      <c r="O40" s="9" t="s">
        <v>583</v>
      </c>
      <c r="P40" s="71">
        <f>SUM(N40:N43)</f>
        <v>689196.2</v>
      </c>
      <c r="Q40" s="69" t="s">
        <v>29</v>
      </c>
    </row>
    <row r="41" spans="1:17" x14ac:dyDescent="0.3">
      <c r="A41" s="109"/>
      <c r="B41" s="146"/>
      <c r="C41" s="111"/>
      <c r="D41" s="111"/>
      <c r="E41" s="146"/>
      <c r="F41" s="146"/>
      <c r="G41" s="111"/>
      <c r="H41" s="108"/>
      <c r="I41" s="112"/>
      <c r="J41" s="122"/>
      <c r="K41" s="150"/>
      <c r="L41" s="150"/>
      <c r="M41" s="155"/>
      <c r="N41" s="28">
        <v>172299.05</v>
      </c>
      <c r="O41" s="27" t="s">
        <v>213</v>
      </c>
      <c r="P41" s="108"/>
      <c r="Q41" s="109"/>
    </row>
    <row r="42" spans="1:17" x14ac:dyDescent="0.3">
      <c r="A42" s="109"/>
      <c r="B42" s="146"/>
      <c r="C42" s="111"/>
      <c r="D42" s="111"/>
      <c r="E42" s="146"/>
      <c r="F42" s="146"/>
      <c r="G42" s="111"/>
      <c r="H42" s="108"/>
      <c r="I42" s="112"/>
      <c r="J42" s="122"/>
      <c r="K42" s="150"/>
      <c r="L42" s="150"/>
      <c r="M42" s="155"/>
      <c r="N42" s="28">
        <v>172299.05</v>
      </c>
      <c r="O42" s="27" t="s">
        <v>214</v>
      </c>
      <c r="P42" s="108"/>
      <c r="Q42" s="109"/>
    </row>
    <row r="43" spans="1:17" x14ac:dyDescent="0.3">
      <c r="A43" s="70"/>
      <c r="B43" s="74"/>
      <c r="C43" s="97"/>
      <c r="D43" s="97"/>
      <c r="E43" s="74"/>
      <c r="F43" s="74"/>
      <c r="G43" s="97"/>
      <c r="H43" s="72"/>
      <c r="I43" s="101"/>
      <c r="J43" s="119"/>
      <c r="K43" s="78"/>
      <c r="L43" s="78"/>
      <c r="M43" s="76"/>
      <c r="N43" s="28">
        <v>172299.05</v>
      </c>
      <c r="O43" s="27" t="s">
        <v>215</v>
      </c>
      <c r="P43" s="72"/>
      <c r="Q43" s="70"/>
    </row>
    <row r="44" spans="1:17" ht="41.4" x14ac:dyDescent="0.3">
      <c r="A44" s="6">
        <v>18</v>
      </c>
      <c r="B44" s="7" t="s">
        <v>92</v>
      </c>
      <c r="C44" s="24" t="s">
        <v>144</v>
      </c>
      <c r="D44" s="24" t="s">
        <v>145</v>
      </c>
      <c r="E44" s="15" t="s">
        <v>35</v>
      </c>
      <c r="F44" s="15" t="s">
        <v>35</v>
      </c>
      <c r="G44" s="24" t="s">
        <v>13</v>
      </c>
      <c r="H44" s="8" t="s">
        <v>35</v>
      </c>
      <c r="I44" s="16">
        <v>689196.21</v>
      </c>
      <c r="J44" s="30" t="s">
        <v>74</v>
      </c>
      <c r="K44" s="12">
        <v>44562</v>
      </c>
      <c r="L44" s="12">
        <v>44681</v>
      </c>
      <c r="M44" s="37" t="s">
        <v>35</v>
      </c>
      <c r="N44" s="29">
        <v>172299.05</v>
      </c>
      <c r="O44" s="28" t="s">
        <v>216</v>
      </c>
      <c r="P44" s="8">
        <f>N44</f>
        <v>172299.05</v>
      </c>
      <c r="Q44" s="6" t="s">
        <v>29</v>
      </c>
    </row>
    <row r="45" spans="1:17" ht="27.6" x14ac:dyDescent="0.3">
      <c r="A45" s="6">
        <v>19</v>
      </c>
      <c r="B45" s="24" t="s">
        <v>2</v>
      </c>
      <c r="C45" s="38" t="s">
        <v>45</v>
      </c>
      <c r="D45" s="24" t="s">
        <v>15</v>
      </c>
      <c r="E45" s="15" t="s">
        <v>146</v>
      </c>
      <c r="F45" s="1">
        <v>1</v>
      </c>
      <c r="G45" s="24" t="s">
        <v>14</v>
      </c>
      <c r="H45" s="8" t="s">
        <v>35</v>
      </c>
      <c r="I45" s="28">
        <v>1666990.0800000001</v>
      </c>
      <c r="J45" s="30" t="s">
        <v>74</v>
      </c>
      <c r="K45" s="12">
        <v>44313</v>
      </c>
      <c r="L45" s="25">
        <v>45043</v>
      </c>
      <c r="M45" s="37" t="s">
        <v>35</v>
      </c>
      <c r="N45" s="17" t="s">
        <v>35</v>
      </c>
      <c r="O45" s="13" t="s">
        <v>35</v>
      </c>
      <c r="P45" s="13" t="s">
        <v>35</v>
      </c>
      <c r="Q45" s="6" t="s">
        <v>29</v>
      </c>
    </row>
    <row r="46" spans="1:17" ht="41.4" x14ac:dyDescent="0.3">
      <c r="A46" s="6">
        <v>20</v>
      </c>
      <c r="B46" s="7" t="s">
        <v>92</v>
      </c>
      <c r="C46" s="24" t="s">
        <v>147</v>
      </c>
      <c r="D46" s="24" t="s">
        <v>15</v>
      </c>
      <c r="E46" s="1" t="s">
        <v>35</v>
      </c>
      <c r="F46" s="1" t="s">
        <v>35</v>
      </c>
      <c r="G46" s="24" t="s">
        <v>14</v>
      </c>
      <c r="H46" s="8" t="s">
        <v>35</v>
      </c>
      <c r="I46" s="28">
        <v>66373.440000000002</v>
      </c>
      <c r="J46" s="30" t="s">
        <v>74</v>
      </c>
      <c r="K46" s="12">
        <v>44321</v>
      </c>
      <c r="L46" s="12">
        <v>44352</v>
      </c>
      <c r="M46" s="37" t="s">
        <v>35</v>
      </c>
      <c r="N46" s="28">
        <v>65773.679999999993</v>
      </c>
      <c r="O46" s="24" t="s">
        <v>229</v>
      </c>
      <c r="P46" s="13">
        <f>N46</f>
        <v>65773.679999999993</v>
      </c>
      <c r="Q46" s="6" t="s">
        <v>29</v>
      </c>
    </row>
    <row r="47" spans="1:17" x14ac:dyDescent="0.3">
      <c r="A47" s="69">
        <v>21</v>
      </c>
      <c r="B47" s="73" t="s">
        <v>92</v>
      </c>
      <c r="C47" s="96" t="s">
        <v>148</v>
      </c>
      <c r="D47" s="96" t="s">
        <v>15</v>
      </c>
      <c r="E47" s="94" t="s">
        <v>35</v>
      </c>
      <c r="F47" s="94" t="s">
        <v>35</v>
      </c>
      <c r="G47" s="96" t="s">
        <v>14</v>
      </c>
      <c r="H47" s="71" t="s">
        <v>35</v>
      </c>
      <c r="I47" s="102">
        <v>483806.4</v>
      </c>
      <c r="J47" s="84" t="s">
        <v>74</v>
      </c>
      <c r="K47" s="86">
        <v>44353</v>
      </c>
      <c r="L47" s="86">
        <v>44561</v>
      </c>
      <c r="M47" s="88" t="s">
        <v>35</v>
      </c>
      <c r="N47" s="28">
        <v>51836.4</v>
      </c>
      <c r="O47" s="24" t="s">
        <v>230</v>
      </c>
      <c r="P47" s="71">
        <f>SUM(N47:N53)</f>
        <v>272148.24</v>
      </c>
      <c r="Q47" s="69" t="s">
        <v>29</v>
      </c>
    </row>
    <row r="48" spans="1:17" x14ac:dyDescent="0.3">
      <c r="A48" s="109"/>
      <c r="B48" s="146"/>
      <c r="C48" s="111"/>
      <c r="D48" s="111"/>
      <c r="E48" s="110"/>
      <c r="F48" s="110"/>
      <c r="G48" s="111"/>
      <c r="H48" s="108"/>
      <c r="I48" s="123"/>
      <c r="J48" s="104"/>
      <c r="K48" s="106"/>
      <c r="L48" s="106"/>
      <c r="M48" s="107"/>
      <c r="N48" s="28">
        <v>12966.24</v>
      </c>
      <c r="O48" s="24" t="s">
        <v>231</v>
      </c>
      <c r="P48" s="108"/>
      <c r="Q48" s="109"/>
    </row>
    <row r="49" spans="1:17" x14ac:dyDescent="0.3">
      <c r="A49" s="109"/>
      <c r="B49" s="146"/>
      <c r="C49" s="111"/>
      <c r="D49" s="111"/>
      <c r="E49" s="110"/>
      <c r="F49" s="110"/>
      <c r="G49" s="111"/>
      <c r="H49" s="108"/>
      <c r="I49" s="123"/>
      <c r="J49" s="104"/>
      <c r="K49" s="106"/>
      <c r="L49" s="106"/>
      <c r="M49" s="107"/>
      <c r="N49" s="28">
        <v>5854.8</v>
      </c>
      <c r="O49" s="24" t="s">
        <v>232</v>
      </c>
      <c r="P49" s="108"/>
      <c r="Q49" s="109"/>
    </row>
    <row r="50" spans="1:17" x14ac:dyDescent="0.3">
      <c r="A50" s="109"/>
      <c r="B50" s="146"/>
      <c r="C50" s="111"/>
      <c r="D50" s="111"/>
      <c r="E50" s="110"/>
      <c r="F50" s="110"/>
      <c r="G50" s="111"/>
      <c r="H50" s="108"/>
      <c r="I50" s="123"/>
      <c r="J50" s="104"/>
      <c r="K50" s="106"/>
      <c r="L50" s="106"/>
      <c r="M50" s="107"/>
      <c r="N50" s="28">
        <v>46895.519999999997</v>
      </c>
      <c r="O50" s="24" t="s">
        <v>233</v>
      </c>
      <c r="P50" s="108"/>
      <c r="Q50" s="109"/>
    </row>
    <row r="51" spans="1:17" x14ac:dyDescent="0.3">
      <c r="A51" s="109"/>
      <c r="B51" s="146"/>
      <c r="C51" s="111"/>
      <c r="D51" s="111"/>
      <c r="E51" s="110"/>
      <c r="F51" s="110"/>
      <c r="G51" s="111"/>
      <c r="H51" s="108"/>
      <c r="I51" s="123"/>
      <c r="J51" s="104"/>
      <c r="K51" s="106"/>
      <c r="L51" s="106"/>
      <c r="M51" s="107"/>
      <c r="N51" s="28">
        <v>59661.84</v>
      </c>
      <c r="O51" s="24" t="s">
        <v>234</v>
      </c>
      <c r="P51" s="108"/>
      <c r="Q51" s="109"/>
    </row>
    <row r="52" spans="1:17" x14ac:dyDescent="0.3">
      <c r="A52" s="109"/>
      <c r="B52" s="146"/>
      <c r="C52" s="111"/>
      <c r="D52" s="111"/>
      <c r="E52" s="110"/>
      <c r="F52" s="110"/>
      <c r="G52" s="111"/>
      <c r="H52" s="108"/>
      <c r="I52" s="123"/>
      <c r="J52" s="104"/>
      <c r="K52" s="106"/>
      <c r="L52" s="106"/>
      <c r="M52" s="107"/>
      <c r="N52" s="28">
        <v>43439.76</v>
      </c>
      <c r="O52" s="24" t="s">
        <v>235</v>
      </c>
      <c r="P52" s="108"/>
      <c r="Q52" s="109"/>
    </row>
    <row r="53" spans="1:17" x14ac:dyDescent="0.3">
      <c r="A53" s="70"/>
      <c r="B53" s="74"/>
      <c r="C53" s="97"/>
      <c r="D53" s="97"/>
      <c r="E53" s="95"/>
      <c r="F53" s="95"/>
      <c r="G53" s="97"/>
      <c r="H53" s="72"/>
      <c r="I53" s="103"/>
      <c r="J53" s="85"/>
      <c r="K53" s="87"/>
      <c r="L53" s="87"/>
      <c r="M53" s="89"/>
      <c r="N53" s="29">
        <v>51493.68</v>
      </c>
      <c r="O53" s="24" t="s">
        <v>217</v>
      </c>
      <c r="P53" s="72"/>
      <c r="Q53" s="70"/>
    </row>
    <row r="54" spans="1:17" x14ac:dyDescent="0.3">
      <c r="A54" s="69">
        <v>22</v>
      </c>
      <c r="B54" s="73" t="s">
        <v>92</v>
      </c>
      <c r="C54" s="96" t="s">
        <v>149</v>
      </c>
      <c r="D54" s="96" t="s">
        <v>15</v>
      </c>
      <c r="E54" s="94" t="s">
        <v>35</v>
      </c>
      <c r="F54" s="94" t="s">
        <v>35</v>
      </c>
      <c r="G54" s="96" t="s">
        <v>14</v>
      </c>
      <c r="H54" s="71" t="s">
        <v>35</v>
      </c>
      <c r="I54" s="102">
        <v>277831.67999999999</v>
      </c>
      <c r="J54" s="84" t="s">
        <v>74</v>
      </c>
      <c r="K54" s="82">
        <v>44564</v>
      </c>
      <c r="L54" s="77">
        <v>44681</v>
      </c>
      <c r="M54" s="88" t="s">
        <v>35</v>
      </c>
      <c r="N54" s="29">
        <v>53264.4</v>
      </c>
      <c r="O54" s="28" t="s">
        <v>218</v>
      </c>
      <c r="P54" s="71">
        <f>SUM(N54:N57)</f>
        <v>213314.63999999998</v>
      </c>
      <c r="Q54" s="69" t="s">
        <v>29</v>
      </c>
    </row>
    <row r="55" spans="1:17" x14ac:dyDescent="0.3">
      <c r="A55" s="109"/>
      <c r="B55" s="146"/>
      <c r="C55" s="111"/>
      <c r="D55" s="111"/>
      <c r="E55" s="110"/>
      <c r="F55" s="110"/>
      <c r="G55" s="111"/>
      <c r="H55" s="108"/>
      <c r="I55" s="123"/>
      <c r="J55" s="104"/>
      <c r="K55" s="105"/>
      <c r="L55" s="150"/>
      <c r="M55" s="107"/>
      <c r="N55" s="29">
        <v>61860.959999999999</v>
      </c>
      <c r="O55" s="28" t="s">
        <v>218</v>
      </c>
      <c r="P55" s="108"/>
      <c r="Q55" s="109"/>
    </row>
    <row r="56" spans="1:17" x14ac:dyDescent="0.3">
      <c r="A56" s="109"/>
      <c r="B56" s="146"/>
      <c r="C56" s="111"/>
      <c r="D56" s="111"/>
      <c r="E56" s="110"/>
      <c r="F56" s="110"/>
      <c r="G56" s="111"/>
      <c r="H56" s="108"/>
      <c r="I56" s="123"/>
      <c r="J56" s="104"/>
      <c r="K56" s="105"/>
      <c r="L56" s="150"/>
      <c r="M56" s="107"/>
      <c r="N56" s="29">
        <v>63460.32</v>
      </c>
      <c r="O56" s="28" t="s">
        <v>219</v>
      </c>
      <c r="P56" s="108"/>
      <c r="Q56" s="109"/>
    </row>
    <row r="57" spans="1:17" x14ac:dyDescent="0.3">
      <c r="A57" s="70"/>
      <c r="B57" s="74"/>
      <c r="C57" s="97"/>
      <c r="D57" s="97"/>
      <c r="E57" s="95"/>
      <c r="F57" s="95"/>
      <c r="G57" s="97"/>
      <c r="H57" s="72"/>
      <c r="I57" s="103"/>
      <c r="J57" s="85"/>
      <c r="K57" s="83"/>
      <c r="L57" s="78"/>
      <c r="M57" s="89"/>
      <c r="N57" s="29">
        <v>34728.959999999999</v>
      </c>
      <c r="O57" s="28" t="s">
        <v>220</v>
      </c>
      <c r="P57" s="72"/>
      <c r="Q57" s="70"/>
    </row>
    <row r="58" spans="1:17" x14ac:dyDescent="0.3">
      <c r="A58" s="69">
        <v>23</v>
      </c>
      <c r="B58" s="73" t="s">
        <v>92</v>
      </c>
      <c r="C58" s="96" t="s">
        <v>150</v>
      </c>
      <c r="D58" s="96" t="s">
        <v>15</v>
      </c>
      <c r="E58" s="94" t="s">
        <v>35</v>
      </c>
      <c r="F58" s="94" t="s">
        <v>35</v>
      </c>
      <c r="G58" s="96" t="s">
        <v>14</v>
      </c>
      <c r="H58" s="71" t="s">
        <v>35</v>
      </c>
      <c r="I58" s="102">
        <v>555663.35999999999</v>
      </c>
      <c r="J58" s="84" t="s">
        <v>74</v>
      </c>
      <c r="K58" s="82">
        <v>44682</v>
      </c>
      <c r="L58" s="86">
        <v>44926</v>
      </c>
      <c r="M58" s="88" t="s">
        <v>35</v>
      </c>
      <c r="N58" s="29">
        <v>63803.040000000001</v>
      </c>
      <c r="O58" s="28" t="s">
        <v>221</v>
      </c>
      <c r="P58" s="71">
        <f>SUM(N58:N65)</f>
        <v>374850</v>
      </c>
      <c r="Q58" s="69" t="s">
        <v>29</v>
      </c>
    </row>
    <row r="59" spans="1:17" x14ac:dyDescent="0.3">
      <c r="A59" s="109"/>
      <c r="B59" s="146"/>
      <c r="C59" s="111"/>
      <c r="D59" s="111"/>
      <c r="E59" s="110"/>
      <c r="F59" s="110"/>
      <c r="G59" s="111"/>
      <c r="H59" s="108"/>
      <c r="I59" s="123"/>
      <c r="J59" s="104"/>
      <c r="K59" s="105"/>
      <c r="L59" s="106"/>
      <c r="M59" s="107"/>
      <c r="N59" s="29">
        <v>52778.879999999997</v>
      </c>
      <c r="O59" s="28" t="s">
        <v>222</v>
      </c>
      <c r="P59" s="108"/>
      <c r="Q59" s="109"/>
    </row>
    <row r="60" spans="1:17" x14ac:dyDescent="0.3">
      <c r="A60" s="109"/>
      <c r="B60" s="146"/>
      <c r="C60" s="111"/>
      <c r="D60" s="111"/>
      <c r="E60" s="110"/>
      <c r="F60" s="110"/>
      <c r="G60" s="111"/>
      <c r="H60" s="108"/>
      <c r="I60" s="123"/>
      <c r="J60" s="104"/>
      <c r="K60" s="105"/>
      <c r="L60" s="106"/>
      <c r="M60" s="107"/>
      <c r="N60" s="29">
        <v>13109.04</v>
      </c>
      <c r="O60" s="28" t="s">
        <v>223</v>
      </c>
      <c r="P60" s="108"/>
      <c r="Q60" s="109"/>
    </row>
    <row r="61" spans="1:17" x14ac:dyDescent="0.3">
      <c r="A61" s="109"/>
      <c r="B61" s="146"/>
      <c r="C61" s="111"/>
      <c r="D61" s="111"/>
      <c r="E61" s="110"/>
      <c r="F61" s="110"/>
      <c r="G61" s="111"/>
      <c r="H61" s="108"/>
      <c r="I61" s="123"/>
      <c r="J61" s="104"/>
      <c r="K61" s="105"/>
      <c r="L61" s="106"/>
      <c r="M61" s="107"/>
      <c r="N61" s="29">
        <v>8482.32</v>
      </c>
      <c r="O61" s="28" t="s">
        <v>224</v>
      </c>
      <c r="P61" s="108"/>
      <c r="Q61" s="109"/>
    </row>
    <row r="62" spans="1:17" x14ac:dyDescent="0.3">
      <c r="A62" s="109"/>
      <c r="B62" s="146"/>
      <c r="C62" s="111"/>
      <c r="D62" s="111"/>
      <c r="E62" s="110"/>
      <c r="F62" s="110"/>
      <c r="G62" s="111"/>
      <c r="H62" s="108"/>
      <c r="I62" s="123"/>
      <c r="J62" s="104"/>
      <c r="K62" s="105"/>
      <c r="L62" s="106"/>
      <c r="M62" s="107"/>
      <c r="N62" s="29">
        <v>64288.56</v>
      </c>
      <c r="O62" s="28" t="s">
        <v>225</v>
      </c>
      <c r="P62" s="108"/>
      <c r="Q62" s="109"/>
    </row>
    <row r="63" spans="1:17" x14ac:dyDescent="0.3">
      <c r="A63" s="109"/>
      <c r="B63" s="146"/>
      <c r="C63" s="111"/>
      <c r="D63" s="111"/>
      <c r="E63" s="110"/>
      <c r="F63" s="110"/>
      <c r="G63" s="111"/>
      <c r="H63" s="108"/>
      <c r="I63" s="123"/>
      <c r="J63" s="104"/>
      <c r="K63" s="105"/>
      <c r="L63" s="106"/>
      <c r="M63" s="107"/>
      <c r="N63" s="29">
        <v>56463.12</v>
      </c>
      <c r="O63" s="28" t="s">
        <v>226</v>
      </c>
      <c r="P63" s="108"/>
      <c r="Q63" s="109"/>
    </row>
    <row r="64" spans="1:17" x14ac:dyDescent="0.3">
      <c r="A64" s="109"/>
      <c r="B64" s="146"/>
      <c r="C64" s="111"/>
      <c r="D64" s="111"/>
      <c r="E64" s="110"/>
      <c r="F64" s="110"/>
      <c r="G64" s="111"/>
      <c r="H64" s="108"/>
      <c r="I64" s="123"/>
      <c r="J64" s="104"/>
      <c r="K64" s="105"/>
      <c r="L64" s="106"/>
      <c r="M64" s="107"/>
      <c r="N64" s="29">
        <v>65088.24</v>
      </c>
      <c r="O64" s="28" t="s">
        <v>227</v>
      </c>
      <c r="P64" s="108"/>
      <c r="Q64" s="109"/>
    </row>
    <row r="65" spans="1:17" x14ac:dyDescent="0.3">
      <c r="A65" s="70"/>
      <c r="B65" s="74"/>
      <c r="C65" s="97"/>
      <c r="D65" s="97"/>
      <c r="E65" s="95"/>
      <c r="F65" s="95"/>
      <c r="G65" s="97"/>
      <c r="H65" s="72"/>
      <c r="I65" s="103"/>
      <c r="J65" s="85"/>
      <c r="K65" s="83"/>
      <c r="L65" s="87"/>
      <c r="M65" s="89"/>
      <c r="N65" s="29">
        <v>50836.800000000003</v>
      </c>
      <c r="O65" s="28" t="s">
        <v>228</v>
      </c>
      <c r="P65" s="72"/>
      <c r="Q65" s="70"/>
    </row>
    <row r="66" spans="1:17" x14ac:dyDescent="0.3">
      <c r="A66" s="69">
        <v>24</v>
      </c>
      <c r="B66" s="73" t="s">
        <v>92</v>
      </c>
      <c r="C66" s="96" t="s">
        <v>151</v>
      </c>
      <c r="D66" s="96" t="s">
        <v>15</v>
      </c>
      <c r="E66" s="94" t="s">
        <v>35</v>
      </c>
      <c r="F66" s="94" t="s">
        <v>35</v>
      </c>
      <c r="G66" s="96" t="s">
        <v>14</v>
      </c>
      <c r="H66" s="71" t="s">
        <v>35</v>
      </c>
      <c r="I66" s="102">
        <v>279202.56</v>
      </c>
      <c r="J66" s="84" t="s">
        <v>74</v>
      </c>
      <c r="K66" s="151">
        <v>44929</v>
      </c>
      <c r="L66" s="153">
        <v>45044</v>
      </c>
      <c r="M66" s="88" t="s">
        <v>35</v>
      </c>
      <c r="N66" s="33">
        <v>51093.84</v>
      </c>
      <c r="O66" s="28" t="s">
        <v>152</v>
      </c>
      <c r="P66" s="71">
        <f>SUM(N66:N67)</f>
        <v>103672.79999999999</v>
      </c>
      <c r="Q66" s="69" t="s">
        <v>29</v>
      </c>
    </row>
    <row r="67" spans="1:17" x14ac:dyDescent="0.3">
      <c r="A67" s="70"/>
      <c r="B67" s="74"/>
      <c r="C67" s="97"/>
      <c r="D67" s="97"/>
      <c r="E67" s="95"/>
      <c r="F67" s="95"/>
      <c r="G67" s="97"/>
      <c r="H67" s="72"/>
      <c r="I67" s="103"/>
      <c r="J67" s="85"/>
      <c r="K67" s="152"/>
      <c r="L67" s="154"/>
      <c r="M67" s="89"/>
      <c r="N67" s="33">
        <v>52578.96</v>
      </c>
      <c r="O67" s="28" t="s">
        <v>153</v>
      </c>
      <c r="P67" s="72"/>
      <c r="Q67" s="70"/>
    </row>
    <row r="68" spans="1:17" ht="27.6" x14ac:dyDescent="0.3">
      <c r="A68" s="24">
        <v>25</v>
      </c>
      <c r="B68" s="24" t="s">
        <v>2</v>
      </c>
      <c r="C68" s="7" t="s">
        <v>46</v>
      </c>
      <c r="D68" s="24" t="s">
        <v>155</v>
      </c>
      <c r="E68" s="7" t="s">
        <v>73</v>
      </c>
      <c r="F68" s="24">
        <v>1</v>
      </c>
      <c r="G68" s="17" t="s">
        <v>16</v>
      </c>
      <c r="H68" s="17" t="s">
        <v>35</v>
      </c>
      <c r="I68" s="28">
        <v>213843</v>
      </c>
      <c r="J68" s="39" t="s">
        <v>74</v>
      </c>
      <c r="K68" s="25">
        <v>44648</v>
      </c>
      <c r="L68" s="40">
        <v>45012</v>
      </c>
      <c r="M68" s="17" t="s">
        <v>35</v>
      </c>
      <c r="N68" s="16" t="s">
        <v>35</v>
      </c>
      <c r="O68" s="28" t="s">
        <v>35</v>
      </c>
      <c r="P68" s="28" t="s">
        <v>35</v>
      </c>
      <c r="Q68" s="28" t="s">
        <v>29</v>
      </c>
    </row>
    <row r="69" spans="1:17" ht="41.4" x14ac:dyDescent="0.3">
      <c r="A69" s="24">
        <v>26</v>
      </c>
      <c r="B69" s="7" t="s">
        <v>92</v>
      </c>
      <c r="C69" s="24" t="s">
        <v>154</v>
      </c>
      <c r="D69" s="24" t="s">
        <v>155</v>
      </c>
      <c r="E69" s="24" t="s">
        <v>35</v>
      </c>
      <c r="F69" s="24" t="s">
        <v>35</v>
      </c>
      <c r="G69" s="17" t="s">
        <v>16</v>
      </c>
      <c r="H69" s="17" t="s">
        <v>35</v>
      </c>
      <c r="I69" s="28">
        <v>8910.1299999999992</v>
      </c>
      <c r="J69" s="39" t="s">
        <v>74</v>
      </c>
      <c r="K69" s="25">
        <v>44684</v>
      </c>
      <c r="L69" s="25">
        <v>44712</v>
      </c>
      <c r="M69" s="17" t="s">
        <v>35</v>
      </c>
      <c r="N69" s="29">
        <v>8910.1299999999992</v>
      </c>
      <c r="O69" s="24" t="s">
        <v>236</v>
      </c>
      <c r="P69" s="16">
        <f>N69</f>
        <v>8910.1299999999992</v>
      </c>
      <c r="Q69" s="33" t="s">
        <v>29</v>
      </c>
    </row>
    <row r="70" spans="1:17" ht="41.4" x14ac:dyDescent="0.3">
      <c r="A70" s="24">
        <v>27</v>
      </c>
      <c r="B70" s="7" t="s">
        <v>92</v>
      </c>
      <c r="C70" s="24" t="s">
        <v>156</v>
      </c>
      <c r="D70" s="24" t="s">
        <v>155</v>
      </c>
      <c r="E70" s="24" t="s">
        <v>35</v>
      </c>
      <c r="F70" s="24" t="s">
        <v>35</v>
      </c>
      <c r="G70" s="17" t="s">
        <v>16</v>
      </c>
      <c r="H70" s="17" t="s">
        <v>35</v>
      </c>
      <c r="I70" s="28">
        <v>1782.03</v>
      </c>
      <c r="J70" s="39" t="s">
        <v>74</v>
      </c>
      <c r="K70" s="25">
        <v>44715</v>
      </c>
      <c r="L70" s="25">
        <v>44742</v>
      </c>
      <c r="M70" s="17" t="s">
        <v>35</v>
      </c>
      <c r="N70" s="29">
        <v>1782.03</v>
      </c>
      <c r="O70" s="24" t="s">
        <v>237</v>
      </c>
      <c r="P70" s="16">
        <f>N70</f>
        <v>1782.03</v>
      </c>
      <c r="Q70" s="33" t="s">
        <v>29</v>
      </c>
    </row>
    <row r="71" spans="1:17" ht="41.4" x14ac:dyDescent="0.3">
      <c r="A71" s="24">
        <v>28</v>
      </c>
      <c r="B71" s="7" t="s">
        <v>92</v>
      </c>
      <c r="C71" s="24" t="s">
        <v>157</v>
      </c>
      <c r="D71" s="24" t="s">
        <v>155</v>
      </c>
      <c r="E71" s="24" t="s">
        <v>35</v>
      </c>
      <c r="F71" s="24" t="s">
        <v>35</v>
      </c>
      <c r="G71" s="17" t="s">
        <v>16</v>
      </c>
      <c r="H71" s="17" t="s">
        <v>35</v>
      </c>
      <c r="I71" s="28">
        <v>1782.03</v>
      </c>
      <c r="J71" s="39" t="s">
        <v>74</v>
      </c>
      <c r="K71" s="25">
        <v>44743</v>
      </c>
      <c r="L71" s="40">
        <v>44773</v>
      </c>
      <c r="M71" s="17" t="s">
        <v>35</v>
      </c>
      <c r="N71" s="29">
        <v>1782.03</v>
      </c>
      <c r="O71" s="24" t="s">
        <v>238</v>
      </c>
      <c r="P71" s="16">
        <f>N71</f>
        <v>1782.03</v>
      </c>
      <c r="Q71" s="33" t="s">
        <v>29</v>
      </c>
    </row>
    <row r="72" spans="1:17" x14ac:dyDescent="0.3">
      <c r="A72" s="96">
        <v>29</v>
      </c>
      <c r="B72" s="73" t="s">
        <v>92</v>
      </c>
      <c r="C72" s="96" t="s">
        <v>158</v>
      </c>
      <c r="D72" s="96" t="s">
        <v>155</v>
      </c>
      <c r="E72" s="96" t="s">
        <v>35</v>
      </c>
      <c r="F72" s="96" t="s">
        <v>35</v>
      </c>
      <c r="G72" s="92" t="s">
        <v>16</v>
      </c>
      <c r="H72" s="92" t="s">
        <v>35</v>
      </c>
      <c r="I72" s="102">
        <v>17820.3</v>
      </c>
      <c r="J72" s="127" t="s">
        <v>74</v>
      </c>
      <c r="K72" s="82">
        <v>44754</v>
      </c>
      <c r="L72" s="131">
        <v>44815</v>
      </c>
      <c r="M72" s="92" t="s">
        <v>35</v>
      </c>
      <c r="N72" s="29">
        <v>8910.1299999999992</v>
      </c>
      <c r="O72" s="24" t="s">
        <v>239</v>
      </c>
      <c r="P72" s="100">
        <f>SUM(N72:N73)</f>
        <v>17820.259999999998</v>
      </c>
      <c r="Q72" s="124" t="s">
        <v>29</v>
      </c>
    </row>
    <row r="73" spans="1:17" x14ac:dyDescent="0.3">
      <c r="A73" s="97"/>
      <c r="B73" s="74"/>
      <c r="C73" s="97"/>
      <c r="D73" s="97"/>
      <c r="E73" s="97"/>
      <c r="F73" s="97"/>
      <c r="G73" s="93"/>
      <c r="H73" s="93"/>
      <c r="I73" s="103"/>
      <c r="J73" s="129"/>
      <c r="K73" s="83"/>
      <c r="L73" s="133"/>
      <c r="M73" s="93"/>
      <c r="N73" s="29">
        <v>8910.1299999999992</v>
      </c>
      <c r="O73" s="24" t="s">
        <v>240</v>
      </c>
      <c r="P73" s="149"/>
      <c r="Q73" s="126"/>
    </row>
    <row r="74" spans="1:17" x14ac:dyDescent="0.3">
      <c r="A74" s="96">
        <v>30</v>
      </c>
      <c r="B74" s="73" t="s">
        <v>92</v>
      </c>
      <c r="C74" s="96" t="s">
        <v>159</v>
      </c>
      <c r="D74" s="96" t="s">
        <v>155</v>
      </c>
      <c r="E74" s="96" t="s">
        <v>35</v>
      </c>
      <c r="F74" s="96" t="s">
        <v>35</v>
      </c>
      <c r="G74" s="92" t="s">
        <v>16</v>
      </c>
      <c r="H74" s="92" t="s">
        <v>35</v>
      </c>
      <c r="I74" s="102">
        <v>10692.15</v>
      </c>
      <c r="J74" s="127" t="s">
        <v>74</v>
      </c>
      <c r="K74" s="82">
        <v>44774</v>
      </c>
      <c r="L74" s="131">
        <v>44834</v>
      </c>
      <c r="M74" s="92" t="s">
        <v>35</v>
      </c>
      <c r="N74" s="29">
        <v>1782.03</v>
      </c>
      <c r="O74" s="24" t="s">
        <v>241</v>
      </c>
      <c r="P74" s="100">
        <f>SUM(N74:N75)</f>
        <v>3564.06</v>
      </c>
      <c r="Q74" s="124" t="s">
        <v>29</v>
      </c>
    </row>
    <row r="75" spans="1:17" x14ac:dyDescent="0.3">
      <c r="A75" s="97"/>
      <c r="B75" s="74"/>
      <c r="C75" s="97"/>
      <c r="D75" s="97"/>
      <c r="E75" s="97"/>
      <c r="F75" s="97"/>
      <c r="G75" s="93"/>
      <c r="H75" s="93"/>
      <c r="I75" s="103"/>
      <c r="J75" s="129"/>
      <c r="K75" s="83"/>
      <c r="L75" s="133"/>
      <c r="M75" s="93"/>
      <c r="N75" s="29">
        <v>1782.03</v>
      </c>
      <c r="O75" s="24" t="s">
        <v>242</v>
      </c>
      <c r="P75" s="149"/>
      <c r="Q75" s="126"/>
    </row>
    <row r="76" spans="1:17" x14ac:dyDescent="0.3">
      <c r="A76" s="96">
        <v>31</v>
      </c>
      <c r="B76" s="73" t="s">
        <v>92</v>
      </c>
      <c r="C76" s="96" t="s">
        <v>160</v>
      </c>
      <c r="D76" s="96" t="s">
        <v>155</v>
      </c>
      <c r="E76" s="96" t="s">
        <v>35</v>
      </c>
      <c r="F76" s="96" t="s">
        <v>35</v>
      </c>
      <c r="G76" s="92" t="s">
        <v>16</v>
      </c>
      <c r="H76" s="92" t="s">
        <v>35</v>
      </c>
      <c r="I76" s="102">
        <v>17820.25</v>
      </c>
      <c r="J76" s="127" t="s">
        <v>74</v>
      </c>
      <c r="K76" s="82">
        <v>44816</v>
      </c>
      <c r="L76" s="131">
        <v>44876</v>
      </c>
      <c r="M76" s="92" t="s">
        <v>35</v>
      </c>
      <c r="N76" s="29">
        <v>5643.46</v>
      </c>
      <c r="O76" s="24" t="s">
        <v>243</v>
      </c>
      <c r="P76" s="100">
        <f>SUM(N76:N78)</f>
        <v>17820.849999999999</v>
      </c>
      <c r="Q76" s="102" t="s">
        <v>29</v>
      </c>
    </row>
    <row r="77" spans="1:17" x14ac:dyDescent="0.3">
      <c r="A77" s="111"/>
      <c r="B77" s="146"/>
      <c r="C77" s="111"/>
      <c r="D77" s="111"/>
      <c r="E77" s="111"/>
      <c r="F77" s="111"/>
      <c r="G77" s="140"/>
      <c r="H77" s="140"/>
      <c r="I77" s="123"/>
      <c r="J77" s="128"/>
      <c r="K77" s="105"/>
      <c r="L77" s="132"/>
      <c r="M77" s="140"/>
      <c r="N77" s="29">
        <v>8910.1299999999992</v>
      </c>
      <c r="O77" s="24" t="s">
        <v>244</v>
      </c>
      <c r="P77" s="148"/>
      <c r="Q77" s="123"/>
    </row>
    <row r="78" spans="1:17" x14ac:dyDescent="0.3">
      <c r="A78" s="97"/>
      <c r="B78" s="74"/>
      <c r="C78" s="97"/>
      <c r="D78" s="97"/>
      <c r="E78" s="97"/>
      <c r="F78" s="97"/>
      <c r="G78" s="93"/>
      <c r="H78" s="93"/>
      <c r="I78" s="103"/>
      <c r="J78" s="129"/>
      <c r="K78" s="83"/>
      <c r="L78" s="133"/>
      <c r="M78" s="93"/>
      <c r="N78" s="29">
        <v>3267.26</v>
      </c>
      <c r="O78" s="24" t="s">
        <v>245</v>
      </c>
      <c r="P78" s="149"/>
      <c r="Q78" s="103"/>
    </row>
    <row r="79" spans="1:17" x14ac:dyDescent="0.3">
      <c r="A79" s="96">
        <v>32</v>
      </c>
      <c r="B79" s="73" t="s">
        <v>92</v>
      </c>
      <c r="C79" s="96" t="s">
        <v>161</v>
      </c>
      <c r="D79" s="96" t="s">
        <v>155</v>
      </c>
      <c r="E79" s="96" t="s">
        <v>35</v>
      </c>
      <c r="F79" s="96" t="s">
        <v>35</v>
      </c>
      <c r="G79" s="92" t="s">
        <v>16</v>
      </c>
      <c r="H79" s="92" t="s">
        <v>35</v>
      </c>
      <c r="I79" s="102">
        <v>5346.08</v>
      </c>
      <c r="J79" s="127" t="s">
        <v>74</v>
      </c>
      <c r="K79" s="82">
        <v>44835</v>
      </c>
      <c r="L79" s="131">
        <v>44926</v>
      </c>
      <c r="M79" s="92" t="s">
        <v>35</v>
      </c>
      <c r="N79" s="29">
        <v>1782.03</v>
      </c>
      <c r="O79" s="24" t="s">
        <v>246</v>
      </c>
      <c r="P79" s="100">
        <f>SUM(N79:N81)</f>
        <v>5346.09</v>
      </c>
      <c r="Q79" s="102" t="s">
        <v>29</v>
      </c>
    </row>
    <row r="80" spans="1:17" x14ac:dyDescent="0.3">
      <c r="A80" s="111"/>
      <c r="B80" s="146"/>
      <c r="C80" s="111"/>
      <c r="D80" s="111"/>
      <c r="E80" s="111"/>
      <c r="F80" s="111"/>
      <c r="G80" s="140"/>
      <c r="H80" s="140"/>
      <c r="I80" s="123"/>
      <c r="J80" s="128"/>
      <c r="K80" s="105"/>
      <c r="L80" s="132"/>
      <c r="M80" s="140"/>
      <c r="N80" s="29">
        <v>1782.03</v>
      </c>
      <c r="O80" s="24" t="s">
        <v>247</v>
      </c>
      <c r="P80" s="148"/>
      <c r="Q80" s="123"/>
    </row>
    <row r="81" spans="1:17" x14ac:dyDescent="0.3">
      <c r="A81" s="97"/>
      <c r="B81" s="74"/>
      <c r="C81" s="97"/>
      <c r="D81" s="97"/>
      <c r="E81" s="97"/>
      <c r="F81" s="97"/>
      <c r="G81" s="93"/>
      <c r="H81" s="93"/>
      <c r="I81" s="103"/>
      <c r="J81" s="129"/>
      <c r="K81" s="83"/>
      <c r="L81" s="133"/>
      <c r="M81" s="93"/>
      <c r="N81" s="29">
        <v>1782.03</v>
      </c>
      <c r="O81" s="24" t="s">
        <v>248</v>
      </c>
      <c r="P81" s="149"/>
      <c r="Q81" s="103"/>
    </row>
    <row r="82" spans="1:17" ht="41.4" x14ac:dyDescent="0.3">
      <c r="A82" s="24">
        <v>33</v>
      </c>
      <c r="B82" s="24" t="s">
        <v>2</v>
      </c>
      <c r="C82" s="7" t="s">
        <v>47</v>
      </c>
      <c r="D82" s="24" t="s">
        <v>17</v>
      </c>
      <c r="E82" s="24" t="s">
        <v>146</v>
      </c>
      <c r="F82" s="17">
        <v>4</v>
      </c>
      <c r="G82" s="24" t="s">
        <v>8</v>
      </c>
      <c r="H82" s="25" t="s">
        <v>35</v>
      </c>
      <c r="I82" s="18">
        <v>889501.2</v>
      </c>
      <c r="J82" s="39" t="s">
        <v>74</v>
      </c>
      <c r="K82" s="25">
        <v>44460</v>
      </c>
      <c r="L82" s="40">
        <v>45189</v>
      </c>
      <c r="M82" s="17" t="s">
        <v>35</v>
      </c>
      <c r="N82" s="33" t="s">
        <v>35</v>
      </c>
      <c r="O82" s="28" t="s">
        <v>35</v>
      </c>
      <c r="P82" s="24" t="s">
        <v>35</v>
      </c>
      <c r="Q82" s="28" t="s">
        <v>29</v>
      </c>
    </row>
    <row r="83" spans="1:17" x14ac:dyDescent="0.3">
      <c r="A83" s="96">
        <v>34</v>
      </c>
      <c r="B83" s="73" t="s">
        <v>92</v>
      </c>
      <c r="C83" s="96" t="s">
        <v>162</v>
      </c>
      <c r="D83" s="96" t="s">
        <v>17</v>
      </c>
      <c r="E83" s="92" t="s">
        <v>35</v>
      </c>
      <c r="F83" s="92" t="s">
        <v>35</v>
      </c>
      <c r="G83" s="96" t="s">
        <v>8</v>
      </c>
      <c r="H83" s="82" t="s">
        <v>35</v>
      </c>
      <c r="I83" s="102">
        <v>111187.65</v>
      </c>
      <c r="J83" s="127" t="s">
        <v>74</v>
      </c>
      <c r="K83" s="82">
        <v>44835</v>
      </c>
      <c r="L83" s="131">
        <v>44926</v>
      </c>
      <c r="M83" s="92" t="s">
        <v>35</v>
      </c>
      <c r="N83" s="28">
        <v>37062.550000000003</v>
      </c>
      <c r="O83" s="7" t="s">
        <v>249</v>
      </c>
      <c r="P83" s="102">
        <f>SUM(N83:N85)</f>
        <v>111187.65000000001</v>
      </c>
      <c r="Q83" s="102" t="s">
        <v>30</v>
      </c>
    </row>
    <row r="84" spans="1:17" x14ac:dyDescent="0.3">
      <c r="A84" s="111"/>
      <c r="B84" s="146"/>
      <c r="C84" s="111"/>
      <c r="D84" s="111"/>
      <c r="E84" s="140"/>
      <c r="F84" s="140"/>
      <c r="G84" s="111"/>
      <c r="H84" s="105"/>
      <c r="I84" s="123"/>
      <c r="J84" s="128"/>
      <c r="K84" s="105"/>
      <c r="L84" s="132"/>
      <c r="M84" s="140"/>
      <c r="N84" s="28">
        <v>37062.550000000003</v>
      </c>
      <c r="O84" s="7" t="s">
        <v>250</v>
      </c>
      <c r="P84" s="148"/>
      <c r="Q84" s="123"/>
    </row>
    <row r="85" spans="1:17" x14ac:dyDescent="0.3">
      <c r="A85" s="97"/>
      <c r="B85" s="74"/>
      <c r="C85" s="97"/>
      <c r="D85" s="97"/>
      <c r="E85" s="93"/>
      <c r="F85" s="93"/>
      <c r="G85" s="97"/>
      <c r="H85" s="83"/>
      <c r="I85" s="103"/>
      <c r="J85" s="129"/>
      <c r="K85" s="83"/>
      <c r="L85" s="133"/>
      <c r="M85" s="93"/>
      <c r="N85" s="28">
        <v>37062.550000000003</v>
      </c>
      <c r="O85" s="24" t="s">
        <v>251</v>
      </c>
      <c r="P85" s="149"/>
      <c r="Q85" s="103"/>
    </row>
    <row r="86" spans="1:17" x14ac:dyDescent="0.3">
      <c r="A86" s="69">
        <v>35</v>
      </c>
      <c r="B86" s="73" t="s">
        <v>92</v>
      </c>
      <c r="C86" s="96" t="s">
        <v>163</v>
      </c>
      <c r="D86" s="96" t="s">
        <v>17</v>
      </c>
      <c r="E86" s="92" t="s">
        <v>35</v>
      </c>
      <c r="F86" s="92" t="s">
        <v>35</v>
      </c>
      <c r="G86" s="96" t="s">
        <v>8</v>
      </c>
      <c r="H86" s="82" t="s">
        <v>35</v>
      </c>
      <c r="I86" s="102">
        <v>148250.20000000001</v>
      </c>
      <c r="J86" s="127" t="s">
        <v>74</v>
      </c>
      <c r="K86" s="86">
        <v>44562</v>
      </c>
      <c r="L86" s="86">
        <v>44681</v>
      </c>
      <c r="M86" s="88" t="s">
        <v>35</v>
      </c>
      <c r="N86" s="29">
        <v>37062.550000000003</v>
      </c>
      <c r="O86" s="24" t="s">
        <v>252</v>
      </c>
      <c r="P86" s="71">
        <f>SUM(N86:N89)</f>
        <v>148250.20000000001</v>
      </c>
      <c r="Q86" s="69" t="s">
        <v>30</v>
      </c>
    </row>
    <row r="87" spans="1:17" x14ac:dyDescent="0.3">
      <c r="A87" s="109"/>
      <c r="B87" s="146"/>
      <c r="C87" s="111"/>
      <c r="D87" s="111"/>
      <c r="E87" s="140"/>
      <c r="F87" s="140"/>
      <c r="G87" s="111"/>
      <c r="H87" s="105"/>
      <c r="I87" s="123"/>
      <c r="J87" s="128"/>
      <c r="K87" s="106"/>
      <c r="L87" s="106"/>
      <c r="M87" s="107"/>
      <c r="N87" s="29">
        <v>37062.550000000003</v>
      </c>
      <c r="O87" s="24" t="s">
        <v>253</v>
      </c>
      <c r="P87" s="108"/>
      <c r="Q87" s="109"/>
    </row>
    <row r="88" spans="1:17" x14ac:dyDescent="0.3">
      <c r="A88" s="109"/>
      <c r="B88" s="146"/>
      <c r="C88" s="111"/>
      <c r="D88" s="111"/>
      <c r="E88" s="140"/>
      <c r="F88" s="140"/>
      <c r="G88" s="111"/>
      <c r="H88" s="105"/>
      <c r="I88" s="123"/>
      <c r="J88" s="128"/>
      <c r="K88" s="106"/>
      <c r="L88" s="106"/>
      <c r="M88" s="107"/>
      <c r="N88" s="29">
        <v>37062.550000000003</v>
      </c>
      <c r="O88" s="24" t="s">
        <v>254</v>
      </c>
      <c r="P88" s="108"/>
      <c r="Q88" s="109"/>
    </row>
    <row r="89" spans="1:17" x14ac:dyDescent="0.3">
      <c r="A89" s="70"/>
      <c r="B89" s="74"/>
      <c r="C89" s="97"/>
      <c r="D89" s="97"/>
      <c r="E89" s="93"/>
      <c r="F89" s="93"/>
      <c r="G89" s="97"/>
      <c r="H89" s="83"/>
      <c r="I89" s="103"/>
      <c r="J89" s="129"/>
      <c r="K89" s="87"/>
      <c r="L89" s="87"/>
      <c r="M89" s="89"/>
      <c r="N89" s="29">
        <v>37062.550000000003</v>
      </c>
      <c r="O89" s="24" t="s">
        <v>255</v>
      </c>
      <c r="P89" s="72"/>
      <c r="Q89" s="70"/>
    </row>
    <row r="90" spans="1:17" x14ac:dyDescent="0.3">
      <c r="A90" s="69">
        <v>36</v>
      </c>
      <c r="B90" s="73" t="s">
        <v>92</v>
      </c>
      <c r="C90" s="96" t="s">
        <v>164</v>
      </c>
      <c r="D90" s="96" t="s">
        <v>17</v>
      </c>
      <c r="E90" s="92" t="s">
        <v>35</v>
      </c>
      <c r="F90" s="92" t="s">
        <v>35</v>
      </c>
      <c r="G90" s="96" t="s">
        <v>8</v>
      </c>
      <c r="H90" s="82" t="s">
        <v>35</v>
      </c>
      <c r="I90" s="102">
        <v>59171.85</v>
      </c>
      <c r="J90" s="127" t="s">
        <v>74</v>
      </c>
      <c r="K90" s="82">
        <v>44699</v>
      </c>
      <c r="L90" s="86">
        <v>44821</v>
      </c>
      <c r="M90" s="88" t="s">
        <v>35</v>
      </c>
      <c r="N90" s="29">
        <v>6680.66</v>
      </c>
      <c r="O90" s="24" t="s">
        <v>256</v>
      </c>
      <c r="P90" s="71">
        <f>SUM(N90:N95)</f>
        <v>59171.85</v>
      </c>
      <c r="Q90" s="69" t="s">
        <v>30</v>
      </c>
    </row>
    <row r="91" spans="1:17" x14ac:dyDescent="0.3">
      <c r="A91" s="109"/>
      <c r="B91" s="146"/>
      <c r="C91" s="111"/>
      <c r="D91" s="111"/>
      <c r="E91" s="140"/>
      <c r="F91" s="140"/>
      <c r="G91" s="111"/>
      <c r="H91" s="105"/>
      <c r="I91" s="123"/>
      <c r="J91" s="128"/>
      <c r="K91" s="105"/>
      <c r="L91" s="106"/>
      <c r="M91" s="107"/>
      <c r="N91" s="29">
        <v>14792.89</v>
      </c>
      <c r="O91" s="24" t="s">
        <v>256</v>
      </c>
      <c r="P91" s="108"/>
      <c r="Q91" s="109"/>
    </row>
    <row r="92" spans="1:17" x14ac:dyDescent="0.3">
      <c r="A92" s="109"/>
      <c r="B92" s="146"/>
      <c r="C92" s="111"/>
      <c r="D92" s="111"/>
      <c r="E92" s="140"/>
      <c r="F92" s="140"/>
      <c r="G92" s="111"/>
      <c r="H92" s="105"/>
      <c r="I92" s="123"/>
      <c r="J92" s="128"/>
      <c r="K92" s="105"/>
      <c r="L92" s="106"/>
      <c r="M92" s="107"/>
      <c r="N92" s="29">
        <v>14792.89</v>
      </c>
      <c r="O92" s="24" t="s">
        <v>257</v>
      </c>
      <c r="P92" s="108"/>
      <c r="Q92" s="109"/>
    </row>
    <row r="93" spans="1:17" x14ac:dyDescent="0.3">
      <c r="A93" s="109"/>
      <c r="B93" s="146"/>
      <c r="C93" s="111"/>
      <c r="D93" s="111"/>
      <c r="E93" s="140"/>
      <c r="F93" s="140"/>
      <c r="G93" s="111"/>
      <c r="H93" s="105"/>
      <c r="I93" s="123"/>
      <c r="J93" s="128"/>
      <c r="K93" s="105"/>
      <c r="L93" s="106"/>
      <c r="M93" s="107"/>
      <c r="N93" s="29">
        <v>14792.89</v>
      </c>
      <c r="O93" s="24" t="s">
        <v>587</v>
      </c>
      <c r="P93" s="108"/>
      <c r="Q93" s="109"/>
    </row>
    <row r="94" spans="1:17" x14ac:dyDescent="0.3">
      <c r="A94" s="109"/>
      <c r="B94" s="146"/>
      <c r="C94" s="111"/>
      <c r="D94" s="111"/>
      <c r="E94" s="140"/>
      <c r="F94" s="140"/>
      <c r="G94" s="111"/>
      <c r="H94" s="105"/>
      <c r="I94" s="123"/>
      <c r="J94" s="128"/>
      <c r="K94" s="105"/>
      <c r="L94" s="106"/>
      <c r="M94" s="107"/>
      <c r="N94" s="29">
        <v>8382.6299999999992</v>
      </c>
      <c r="O94" s="24" t="s">
        <v>258</v>
      </c>
      <c r="P94" s="108"/>
      <c r="Q94" s="109"/>
    </row>
    <row r="95" spans="1:17" x14ac:dyDescent="0.3">
      <c r="A95" s="70"/>
      <c r="B95" s="74"/>
      <c r="C95" s="97"/>
      <c r="D95" s="97"/>
      <c r="E95" s="93"/>
      <c r="F95" s="93"/>
      <c r="G95" s="97"/>
      <c r="H95" s="83"/>
      <c r="I95" s="103"/>
      <c r="J95" s="129"/>
      <c r="K95" s="83"/>
      <c r="L95" s="87"/>
      <c r="M95" s="89"/>
      <c r="N95" s="33">
        <v>-270.11</v>
      </c>
      <c r="O95" s="24" t="s">
        <v>258</v>
      </c>
      <c r="P95" s="72"/>
      <c r="Q95" s="70"/>
    </row>
    <row r="96" spans="1:17" x14ac:dyDescent="0.3">
      <c r="A96" s="143">
        <v>37</v>
      </c>
      <c r="B96" s="73" t="s">
        <v>92</v>
      </c>
      <c r="C96" s="96" t="s">
        <v>165</v>
      </c>
      <c r="D96" s="96" t="s">
        <v>17</v>
      </c>
      <c r="E96" s="92" t="s">
        <v>35</v>
      </c>
      <c r="F96" s="92" t="s">
        <v>35</v>
      </c>
      <c r="G96" s="96" t="s">
        <v>8</v>
      </c>
      <c r="H96" s="82" t="s">
        <v>35</v>
      </c>
      <c r="I96" s="102">
        <v>53659.777499999997</v>
      </c>
      <c r="J96" s="127" t="s">
        <v>74</v>
      </c>
      <c r="K96" s="82">
        <v>44822</v>
      </c>
      <c r="L96" s="131">
        <v>44926</v>
      </c>
      <c r="M96" s="88" t="s">
        <v>35</v>
      </c>
      <c r="N96" s="29">
        <v>9198.85</v>
      </c>
      <c r="O96" s="24" t="s">
        <v>259</v>
      </c>
      <c r="P96" s="147">
        <f>SUM(N96:N100)</f>
        <v>53659.820000000007</v>
      </c>
      <c r="Q96" s="102" t="s">
        <v>30</v>
      </c>
    </row>
    <row r="97" spans="1:17" x14ac:dyDescent="0.3">
      <c r="A97" s="144"/>
      <c r="B97" s="146"/>
      <c r="C97" s="111"/>
      <c r="D97" s="111"/>
      <c r="E97" s="140"/>
      <c r="F97" s="140"/>
      <c r="G97" s="111"/>
      <c r="H97" s="105"/>
      <c r="I97" s="123"/>
      <c r="J97" s="128"/>
      <c r="K97" s="105"/>
      <c r="L97" s="132"/>
      <c r="M97" s="107"/>
      <c r="N97" s="33">
        <v>-1533.14</v>
      </c>
      <c r="O97" s="24" t="s">
        <v>259</v>
      </c>
      <c r="P97" s="148"/>
      <c r="Q97" s="123"/>
    </row>
    <row r="98" spans="1:17" x14ac:dyDescent="0.3">
      <c r="A98" s="144"/>
      <c r="B98" s="146"/>
      <c r="C98" s="111"/>
      <c r="D98" s="111"/>
      <c r="E98" s="140"/>
      <c r="F98" s="140"/>
      <c r="G98" s="111"/>
      <c r="H98" s="105"/>
      <c r="I98" s="123"/>
      <c r="J98" s="128"/>
      <c r="K98" s="105"/>
      <c r="L98" s="132"/>
      <c r="M98" s="107"/>
      <c r="N98" s="29">
        <v>15331.37</v>
      </c>
      <c r="O98" s="24" t="s">
        <v>260</v>
      </c>
      <c r="P98" s="148"/>
      <c r="Q98" s="123"/>
    </row>
    <row r="99" spans="1:17" x14ac:dyDescent="0.3">
      <c r="A99" s="144"/>
      <c r="B99" s="146"/>
      <c r="C99" s="111"/>
      <c r="D99" s="111"/>
      <c r="E99" s="140"/>
      <c r="F99" s="140"/>
      <c r="G99" s="111"/>
      <c r="H99" s="105"/>
      <c r="I99" s="123"/>
      <c r="J99" s="128"/>
      <c r="K99" s="105"/>
      <c r="L99" s="132"/>
      <c r="M99" s="107"/>
      <c r="N99" s="29">
        <v>15331.37</v>
      </c>
      <c r="O99" s="24" t="s">
        <v>261</v>
      </c>
      <c r="P99" s="148"/>
      <c r="Q99" s="123"/>
    </row>
    <row r="100" spans="1:17" x14ac:dyDescent="0.3">
      <c r="A100" s="145"/>
      <c r="B100" s="74"/>
      <c r="C100" s="97"/>
      <c r="D100" s="97"/>
      <c r="E100" s="93"/>
      <c r="F100" s="93"/>
      <c r="G100" s="97"/>
      <c r="H100" s="83"/>
      <c r="I100" s="103"/>
      <c r="J100" s="129"/>
      <c r="K100" s="83"/>
      <c r="L100" s="133"/>
      <c r="M100" s="89"/>
      <c r="N100" s="29">
        <v>15331.37</v>
      </c>
      <c r="O100" s="24" t="s">
        <v>262</v>
      </c>
      <c r="P100" s="149"/>
      <c r="Q100" s="103"/>
    </row>
    <row r="101" spans="1:17" x14ac:dyDescent="0.3">
      <c r="A101" s="96">
        <v>38</v>
      </c>
      <c r="B101" s="73" t="s">
        <v>92</v>
      </c>
      <c r="C101" s="96" t="s">
        <v>166</v>
      </c>
      <c r="D101" s="96" t="s">
        <v>17</v>
      </c>
      <c r="E101" s="92" t="s">
        <v>35</v>
      </c>
      <c r="F101" s="92" t="s">
        <v>35</v>
      </c>
      <c r="G101" s="96" t="s">
        <v>8</v>
      </c>
      <c r="H101" s="82" t="s">
        <v>35</v>
      </c>
      <c r="I101" s="102">
        <v>61325.79</v>
      </c>
      <c r="J101" s="127" t="s">
        <v>74</v>
      </c>
      <c r="K101" s="82">
        <v>44927</v>
      </c>
      <c r="L101" s="82">
        <v>45046</v>
      </c>
      <c r="M101" s="88" t="s">
        <v>35</v>
      </c>
      <c r="N101" s="33">
        <v>15331.37</v>
      </c>
      <c r="O101" s="24" t="s">
        <v>167</v>
      </c>
      <c r="P101" s="102">
        <f>SUM(N101:N102)</f>
        <v>30662.74</v>
      </c>
      <c r="Q101" s="102" t="s">
        <v>29</v>
      </c>
    </row>
    <row r="102" spans="1:17" x14ac:dyDescent="0.3">
      <c r="A102" s="97"/>
      <c r="B102" s="74"/>
      <c r="C102" s="97"/>
      <c r="D102" s="97"/>
      <c r="E102" s="93"/>
      <c r="F102" s="93"/>
      <c r="G102" s="97"/>
      <c r="H102" s="83"/>
      <c r="I102" s="103"/>
      <c r="J102" s="129"/>
      <c r="K102" s="83"/>
      <c r="L102" s="83"/>
      <c r="M102" s="89"/>
      <c r="N102" s="33">
        <v>15331.37</v>
      </c>
      <c r="O102" s="24" t="s">
        <v>168</v>
      </c>
      <c r="P102" s="103"/>
      <c r="Q102" s="103"/>
    </row>
    <row r="103" spans="1:17" ht="41.4" x14ac:dyDescent="0.3">
      <c r="A103" s="24">
        <v>39</v>
      </c>
      <c r="B103" s="24" t="s">
        <v>2</v>
      </c>
      <c r="C103" s="7" t="s">
        <v>48</v>
      </c>
      <c r="D103" s="24" t="s">
        <v>170</v>
      </c>
      <c r="E103" s="24" t="s">
        <v>146</v>
      </c>
      <c r="F103" s="24">
        <v>2</v>
      </c>
      <c r="G103" s="24" t="s">
        <v>169</v>
      </c>
      <c r="H103" s="17" t="s">
        <v>35</v>
      </c>
      <c r="I103" s="9">
        <v>2106379.9700000002</v>
      </c>
      <c r="J103" s="39" t="s">
        <v>74</v>
      </c>
      <c r="K103" s="41">
        <v>44515</v>
      </c>
      <c r="L103" s="42">
        <v>45244</v>
      </c>
      <c r="M103" s="37" t="s">
        <v>35</v>
      </c>
      <c r="N103" s="33" t="s">
        <v>35</v>
      </c>
      <c r="O103" s="33" t="s">
        <v>35</v>
      </c>
      <c r="P103" s="24" t="s">
        <v>35</v>
      </c>
      <c r="Q103" s="28" t="s">
        <v>29</v>
      </c>
    </row>
    <row r="104" spans="1:17" ht="41.4" x14ac:dyDescent="0.3">
      <c r="A104" s="24">
        <v>40</v>
      </c>
      <c r="B104" s="7" t="s">
        <v>92</v>
      </c>
      <c r="C104" s="24" t="s">
        <v>171</v>
      </c>
      <c r="D104" s="24" t="s">
        <v>170</v>
      </c>
      <c r="E104" s="24" t="s">
        <v>35</v>
      </c>
      <c r="F104" s="24" t="s">
        <v>35</v>
      </c>
      <c r="G104" s="24" t="s">
        <v>169</v>
      </c>
      <c r="H104" s="17" t="s">
        <v>35</v>
      </c>
      <c r="I104" s="28">
        <v>438829.16</v>
      </c>
      <c r="J104" s="39" t="s">
        <v>74</v>
      </c>
      <c r="K104" s="25">
        <v>44774</v>
      </c>
      <c r="L104" s="40">
        <v>44926</v>
      </c>
      <c r="M104" s="37" t="s">
        <v>35</v>
      </c>
      <c r="N104" s="33">
        <v>0</v>
      </c>
      <c r="O104" s="28" t="s">
        <v>35</v>
      </c>
      <c r="P104" s="8">
        <v>0</v>
      </c>
      <c r="Q104" s="28" t="s">
        <v>30</v>
      </c>
    </row>
    <row r="105" spans="1:17" x14ac:dyDescent="0.3">
      <c r="A105" s="69">
        <v>41</v>
      </c>
      <c r="B105" s="73" t="s">
        <v>92</v>
      </c>
      <c r="C105" s="96" t="s">
        <v>172</v>
      </c>
      <c r="D105" s="96" t="s">
        <v>170</v>
      </c>
      <c r="E105" s="96" t="s">
        <v>35</v>
      </c>
      <c r="F105" s="96" t="s">
        <v>35</v>
      </c>
      <c r="G105" s="96" t="s">
        <v>169</v>
      </c>
      <c r="H105" s="92" t="s">
        <v>35</v>
      </c>
      <c r="I105" s="102">
        <v>351063.32</v>
      </c>
      <c r="J105" s="127" t="s">
        <v>74</v>
      </c>
      <c r="K105" s="82">
        <v>44927</v>
      </c>
      <c r="L105" s="86">
        <v>45046</v>
      </c>
      <c r="M105" s="141" t="s">
        <v>35</v>
      </c>
      <c r="N105" s="33">
        <v>87765.83</v>
      </c>
      <c r="O105" s="24" t="s">
        <v>173</v>
      </c>
      <c r="P105" s="71">
        <f>SUM(N105:N106)</f>
        <v>175531.66</v>
      </c>
      <c r="Q105" s="69" t="s">
        <v>29</v>
      </c>
    </row>
    <row r="106" spans="1:17" x14ac:dyDescent="0.3">
      <c r="A106" s="70"/>
      <c r="B106" s="74"/>
      <c r="C106" s="97"/>
      <c r="D106" s="97"/>
      <c r="E106" s="97"/>
      <c r="F106" s="97"/>
      <c r="G106" s="97"/>
      <c r="H106" s="93"/>
      <c r="I106" s="103"/>
      <c r="J106" s="129"/>
      <c r="K106" s="83"/>
      <c r="L106" s="87"/>
      <c r="M106" s="142"/>
      <c r="N106" s="33">
        <v>87765.83</v>
      </c>
      <c r="O106" s="24" t="s">
        <v>173</v>
      </c>
      <c r="P106" s="72"/>
      <c r="Q106" s="70"/>
    </row>
    <row r="107" spans="1:17" ht="82.8" x14ac:dyDescent="0.3">
      <c r="A107" s="6">
        <v>42</v>
      </c>
      <c r="B107" s="24" t="s">
        <v>0</v>
      </c>
      <c r="C107" s="15" t="s">
        <v>49</v>
      </c>
      <c r="D107" s="24" t="s">
        <v>18</v>
      </c>
      <c r="E107" s="15" t="s">
        <v>72</v>
      </c>
      <c r="F107" s="1">
        <v>1</v>
      </c>
      <c r="G107" s="24" t="s">
        <v>5</v>
      </c>
      <c r="H107" s="8" t="s">
        <v>35</v>
      </c>
      <c r="I107" s="28">
        <v>94010</v>
      </c>
      <c r="J107" s="39" t="s">
        <v>74</v>
      </c>
      <c r="K107" s="25">
        <v>44719</v>
      </c>
      <c r="L107" s="26">
        <v>44926</v>
      </c>
      <c r="M107" s="24" t="s">
        <v>174</v>
      </c>
      <c r="N107" s="43">
        <v>29750</v>
      </c>
      <c r="O107" s="24" t="s">
        <v>263</v>
      </c>
      <c r="P107" s="8">
        <f>N107</f>
        <v>29750</v>
      </c>
      <c r="Q107" s="6" t="s">
        <v>29</v>
      </c>
    </row>
    <row r="108" spans="1:17" x14ac:dyDescent="0.3">
      <c r="A108" s="69">
        <v>43</v>
      </c>
      <c r="B108" s="96" t="s">
        <v>0</v>
      </c>
      <c r="C108" s="137" t="s">
        <v>50</v>
      </c>
      <c r="D108" s="96" t="s">
        <v>175</v>
      </c>
      <c r="E108" s="98" t="s">
        <v>182</v>
      </c>
      <c r="F108" s="98">
        <v>1</v>
      </c>
      <c r="G108" s="96" t="s">
        <v>19</v>
      </c>
      <c r="H108" s="71" t="s">
        <v>35</v>
      </c>
      <c r="I108" s="102">
        <v>80683.789999999994</v>
      </c>
      <c r="J108" s="127" t="s">
        <v>74</v>
      </c>
      <c r="K108" s="82">
        <v>44757</v>
      </c>
      <c r="L108" s="86">
        <v>44926</v>
      </c>
      <c r="M108" s="96" t="s">
        <v>176</v>
      </c>
      <c r="N108" s="33">
        <v>13447.3</v>
      </c>
      <c r="O108" s="24" t="s">
        <v>177</v>
      </c>
      <c r="P108" s="71">
        <f>SUM(N108:N109)</f>
        <v>26894.3</v>
      </c>
      <c r="Q108" s="69" t="s">
        <v>29</v>
      </c>
    </row>
    <row r="109" spans="1:17" x14ac:dyDescent="0.3">
      <c r="A109" s="70"/>
      <c r="B109" s="97"/>
      <c r="C109" s="139"/>
      <c r="D109" s="97"/>
      <c r="E109" s="99"/>
      <c r="F109" s="99"/>
      <c r="G109" s="97"/>
      <c r="H109" s="72"/>
      <c r="I109" s="103"/>
      <c r="J109" s="129"/>
      <c r="K109" s="83"/>
      <c r="L109" s="87"/>
      <c r="M109" s="97"/>
      <c r="N109" s="33">
        <v>13447</v>
      </c>
      <c r="O109" s="24" t="s">
        <v>178</v>
      </c>
      <c r="P109" s="72"/>
      <c r="Q109" s="70"/>
    </row>
    <row r="110" spans="1:17" x14ac:dyDescent="0.3">
      <c r="A110" s="96">
        <v>44</v>
      </c>
      <c r="B110" s="96" t="s">
        <v>0</v>
      </c>
      <c r="C110" s="96" t="s">
        <v>51</v>
      </c>
      <c r="D110" s="96" t="s">
        <v>180</v>
      </c>
      <c r="E110" s="96" t="s">
        <v>72</v>
      </c>
      <c r="F110" s="96">
        <v>1</v>
      </c>
      <c r="G110" s="96" t="s">
        <v>1</v>
      </c>
      <c r="H110" s="92" t="s">
        <v>35</v>
      </c>
      <c r="I110" s="118">
        <v>35700</v>
      </c>
      <c r="J110" s="127" t="s">
        <v>74</v>
      </c>
      <c r="K110" s="120">
        <v>44866</v>
      </c>
      <c r="L110" s="131">
        <v>44926</v>
      </c>
      <c r="M110" s="96" t="s">
        <v>179</v>
      </c>
      <c r="N110" s="33">
        <v>17850</v>
      </c>
      <c r="O110" s="7" t="s">
        <v>264</v>
      </c>
      <c r="P110" s="100">
        <f>SUM(N110:N113)</f>
        <v>71400</v>
      </c>
      <c r="Q110" s="124" t="s">
        <v>29</v>
      </c>
    </row>
    <row r="111" spans="1:17" x14ac:dyDescent="0.3">
      <c r="A111" s="111"/>
      <c r="B111" s="111"/>
      <c r="C111" s="111"/>
      <c r="D111" s="111"/>
      <c r="E111" s="111"/>
      <c r="F111" s="111"/>
      <c r="G111" s="111"/>
      <c r="H111" s="140"/>
      <c r="I111" s="122"/>
      <c r="J111" s="128"/>
      <c r="K111" s="130"/>
      <c r="L111" s="132"/>
      <c r="M111" s="111"/>
      <c r="N111" s="33">
        <v>17850</v>
      </c>
      <c r="O111" s="7" t="s">
        <v>265</v>
      </c>
      <c r="P111" s="112"/>
      <c r="Q111" s="125"/>
    </row>
    <row r="112" spans="1:17" x14ac:dyDescent="0.3">
      <c r="A112" s="111"/>
      <c r="B112" s="111"/>
      <c r="C112" s="111"/>
      <c r="D112" s="111"/>
      <c r="E112" s="111"/>
      <c r="F112" s="111"/>
      <c r="G112" s="111"/>
      <c r="H112" s="140"/>
      <c r="I112" s="122"/>
      <c r="J112" s="128"/>
      <c r="K112" s="130"/>
      <c r="L112" s="132"/>
      <c r="M112" s="111"/>
      <c r="N112" s="33">
        <v>17850</v>
      </c>
      <c r="O112" s="24" t="s">
        <v>589</v>
      </c>
      <c r="P112" s="112"/>
      <c r="Q112" s="125"/>
    </row>
    <row r="113" spans="1:17" x14ac:dyDescent="0.3">
      <c r="A113" s="97"/>
      <c r="B113" s="97"/>
      <c r="C113" s="97"/>
      <c r="D113" s="97"/>
      <c r="E113" s="97"/>
      <c r="F113" s="97"/>
      <c r="G113" s="97"/>
      <c r="H113" s="93"/>
      <c r="I113" s="119"/>
      <c r="J113" s="129"/>
      <c r="K113" s="121"/>
      <c r="L113" s="133"/>
      <c r="M113" s="97"/>
      <c r="N113" s="33">
        <v>17850</v>
      </c>
      <c r="O113" s="24" t="s">
        <v>181</v>
      </c>
      <c r="P113" s="101"/>
      <c r="Q113" s="126"/>
    </row>
    <row r="114" spans="1:17" ht="27.6" x14ac:dyDescent="0.3">
      <c r="A114" s="24">
        <v>45</v>
      </c>
      <c r="B114" s="24" t="s">
        <v>2</v>
      </c>
      <c r="C114" s="15" t="s">
        <v>52</v>
      </c>
      <c r="D114" s="24" t="s">
        <v>184</v>
      </c>
      <c r="E114" s="24" t="s">
        <v>146</v>
      </c>
      <c r="F114" s="44">
        <v>3</v>
      </c>
      <c r="G114" s="24" t="s">
        <v>22</v>
      </c>
      <c r="H114" s="24" t="s">
        <v>35</v>
      </c>
      <c r="I114" s="9">
        <v>2563974</v>
      </c>
      <c r="J114" s="39" t="s">
        <v>74</v>
      </c>
      <c r="K114" s="41">
        <v>44873</v>
      </c>
      <c r="L114" s="25">
        <v>45603</v>
      </c>
      <c r="M114" s="37" t="s">
        <v>35</v>
      </c>
      <c r="N114" s="45" t="s">
        <v>35</v>
      </c>
      <c r="O114" s="45" t="s">
        <v>35</v>
      </c>
      <c r="P114" s="45" t="s">
        <v>35</v>
      </c>
      <c r="Q114" s="28" t="s">
        <v>29</v>
      </c>
    </row>
    <row r="115" spans="1:17" ht="41.4" x14ac:dyDescent="0.3">
      <c r="A115" s="6">
        <v>46</v>
      </c>
      <c r="B115" s="7" t="s">
        <v>92</v>
      </c>
      <c r="C115" s="24" t="s">
        <v>183</v>
      </c>
      <c r="D115" s="24" t="s">
        <v>184</v>
      </c>
      <c r="E115" s="1" t="s">
        <v>35</v>
      </c>
      <c r="F115" s="1" t="s">
        <v>35</v>
      </c>
      <c r="G115" s="24" t="s">
        <v>22</v>
      </c>
      <c r="H115" s="8" t="s">
        <v>35</v>
      </c>
      <c r="I115" s="28">
        <v>39818.589999999997</v>
      </c>
      <c r="J115" s="39" t="s">
        <v>74</v>
      </c>
      <c r="K115" s="25">
        <v>44887</v>
      </c>
      <c r="L115" s="26">
        <v>44926</v>
      </c>
      <c r="M115" s="37" t="s">
        <v>35</v>
      </c>
      <c r="N115" s="46">
        <v>39818.589999999997</v>
      </c>
      <c r="O115" s="24" t="s">
        <v>487</v>
      </c>
      <c r="P115" s="8">
        <f>N115</f>
        <v>39818.589999999997</v>
      </c>
      <c r="Q115" s="6" t="s">
        <v>30</v>
      </c>
    </row>
    <row r="116" spans="1:17" ht="41.4" x14ac:dyDescent="0.3">
      <c r="A116" s="6">
        <v>47</v>
      </c>
      <c r="B116" s="7" t="s">
        <v>92</v>
      </c>
      <c r="C116" s="24" t="s">
        <v>185</v>
      </c>
      <c r="D116" s="24" t="s">
        <v>184</v>
      </c>
      <c r="E116" s="1" t="s">
        <v>35</v>
      </c>
      <c r="F116" s="1" t="s">
        <v>35</v>
      </c>
      <c r="G116" s="24" t="s">
        <v>22</v>
      </c>
      <c r="H116" s="8" t="s">
        <v>35</v>
      </c>
      <c r="I116" s="28">
        <v>299880</v>
      </c>
      <c r="J116" s="39" t="s">
        <v>74</v>
      </c>
      <c r="K116" s="25">
        <v>45002</v>
      </c>
      <c r="L116" s="26">
        <v>45124</v>
      </c>
      <c r="M116" s="37" t="s">
        <v>35</v>
      </c>
      <c r="N116" s="8">
        <v>0</v>
      </c>
      <c r="O116" s="47" t="s">
        <v>35</v>
      </c>
      <c r="P116" s="8">
        <v>0</v>
      </c>
      <c r="Q116" s="28" t="s">
        <v>29</v>
      </c>
    </row>
    <row r="117" spans="1:17" ht="102.75" customHeight="1" x14ac:dyDescent="0.3">
      <c r="A117" s="6">
        <v>48</v>
      </c>
      <c r="B117" s="48" t="s">
        <v>0</v>
      </c>
      <c r="C117" s="38" t="s">
        <v>58</v>
      </c>
      <c r="D117" s="24" t="s">
        <v>57</v>
      </c>
      <c r="E117" s="15" t="s">
        <v>72</v>
      </c>
      <c r="F117" s="15">
        <v>3</v>
      </c>
      <c r="G117" s="24" t="s">
        <v>23</v>
      </c>
      <c r="H117" s="8" t="s">
        <v>35</v>
      </c>
      <c r="I117" s="9">
        <v>185640</v>
      </c>
      <c r="J117" s="30" t="s">
        <v>74</v>
      </c>
      <c r="K117" s="41">
        <v>44888</v>
      </c>
      <c r="L117" s="26">
        <v>44926</v>
      </c>
      <c r="M117" s="24" t="s">
        <v>186</v>
      </c>
      <c r="N117" s="8">
        <v>0</v>
      </c>
      <c r="O117" s="47" t="s">
        <v>35</v>
      </c>
      <c r="P117" s="8">
        <v>0</v>
      </c>
      <c r="Q117" s="6" t="s">
        <v>29</v>
      </c>
    </row>
    <row r="118" spans="1:17" ht="82.8" x14ac:dyDescent="0.3">
      <c r="A118" s="6">
        <v>49</v>
      </c>
      <c r="B118" s="48" t="s">
        <v>0</v>
      </c>
      <c r="C118" s="38" t="s">
        <v>53</v>
      </c>
      <c r="D118" s="24" t="s">
        <v>25</v>
      </c>
      <c r="E118" s="15" t="s">
        <v>72</v>
      </c>
      <c r="F118" s="15">
        <v>1</v>
      </c>
      <c r="G118" s="24" t="s">
        <v>24</v>
      </c>
      <c r="H118" s="8" t="s">
        <v>35</v>
      </c>
      <c r="I118" s="9">
        <v>67830</v>
      </c>
      <c r="J118" s="30" t="s">
        <v>74</v>
      </c>
      <c r="K118" s="41">
        <v>44888</v>
      </c>
      <c r="L118" s="13" t="s">
        <v>187</v>
      </c>
      <c r="M118" s="37" t="s">
        <v>35</v>
      </c>
      <c r="N118" s="8">
        <v>0</v>
      </c>
      <c r="O118" s="47" t="s">
        <v>35</v>
      </c>
      <c r="P118" s="8">
        <v>0</v>
      </c>
      <c r="Q118" s="6" t="s">
        <v>29</v>
      </c>
    </row>
    <row r="119" spans="1:17" ht="82.8" x14ac:dyDescent="0.3">
      <c r="A119" s="6">
        <v>50</v>
      </c>
      <c r="B119" s="48" t="s">
        <v>0</v>
      </c>
      <c r="C119" s="38" t="s">
        <v>54</v>
      </c>
      <c r="D119" s="24" t="s">
        <v>26</v>
      </c>
      <c r="E119" s="15" t="s">
        <v>72</v>
      </c>
      <c r="F119" s="15">
        <v>4</v>
      </c>
      <c r="G119" s="24" t="s">
        <v>20</v>
      </c>
      <c r="H119" s="8" t="s">
        <v>35</v>
      </c>
      <c r="I119" s="28">
        <v>79968</v>
      </c>
      <c r="J119" s="30" t="s">
        <v>74</v>
      </c>
      <c r="K119" s="25">
        <v>44853</v>
      </c>
      <c r="L119" s="13" t="s">
        <v>97</v>
      </c>
      <c r="M119" s="24" t="s">
        <v>188</v>
      </c>
      <c r="N119" s="8">
        <v>0</v>
      </c>
      <c r="O119" s="47" t="s">
        <v>35</v>
      </c>
      <c r="P119" s="8">
        <v>0</v>
      </c>
      <c r="Q119" s="6" t="s">
        <v>29</v>
      </c>
    </row>
    <row r="120" spans="1:17" ht="82.8" x14ac:dyDescent="0.3">
      <c r="A120" s="6">
        <v>51</v>
      </c>
      <c r="B120" s="48" t="s">
        <v>0</v>
      </c>
      <c r="C120" s="38" t="s">
        <v>55</v>
      </c>
      <c r="D120" s="24" t="s">
        <v>190</v>
      </c>
      <c r="E120" s="15" t="s">
        <v>72</v>
      </c>
      <c r="F120" s="15">
        <v>1</v>
      </c>
      <c r="G120" s="24" t="s">
        <v>7</v>
      </c>
      <c r="H120" s="8" t="s">
        <v>35</v>
      </c>
      <c r="I120" s="28">
        <v>149940</v>
      </c>
      <c r="J120" s="30" t="s">
        <v>74</v>
      </c>
      <c r="K120" s="25">
        <v>44809</v>
      </c>
      <c r="L120" s="26">
        <v>44926</v>
      </c>
      <c r="M120" s="24" t="s">
        <v>189</v>
      </c>
      <c r="N120" s="8">
        <v>0</v>
      </c>
      <c r="O120" s="47" t="s">
        <v>35</v>
      </c>
      <c r="P120" s="8">
        <v>0</v>
      </c>
      <c r="Q120" s="6" t="s">
        <v>29</v>
      </c>
    </row>
    <row r="121" spans="1:17" ht="82.8" x14ac:dyDescent="0.3">
      <c r="A121" s="6">
        <v>52</v>
      </c>
      <c r="B121" s="48" t="s">
        <v>0</v>
      </c>
      <c r="C121" s="38" t="s">
        <v>56</v>
      </c>
      <c r="D121" s="24" t="s">
        <v>27</v>
      </c>
      <c r="E121" s="15" t="s">
        <v>72</v>
      </c>
      <c r="F121" s="15">
        <v>3</v>
      </c>
      <c r="G121" s="24" t="s">
        <v>5</v>
      </c>
      <c r="H121" s="8" t="s">
        <v>35</v>
      </c>
      <c r="I121" s="28">
        <v>267750</v>
      </c>
      <c r="J121" s="30" t="s">
        <v>74</v>
      </c>
      <c r="K121" s="25">
        <v>44873</v>
      </c>
      <c r="L121" s="26">
        <v>44926</v>
      </c>
      <c r="M121" s="24" t="s">
        <v>191</v>
      </c>
      <c r="N121" s="8">
        <v>0</v>
      </c>
      <c r="O121" s="47" t="s">
        <v>35</v>
      </c>
      <c r="P121" s="8">
        <v>0</v>
      </c>
      <c r="Q121" s="6" t="s">
        <v>29</v>
      </c>
    </row>
    <row r="122" spans="1:17" ht="82.8" x14ac:dyDescent="0.3">
      <c r="A122" s="6">
        <v>53</v>
      </c>
      <c r="B122" s="48" t="s">
        <v>0</v>
      </c>
      <c r="C122" s="38" t="s">
        <v>59</v>
      </c>
      <c r="D122" s="24" t="s">
        <v>28</v>
      </c>
      <c r="E122" s="15" t="s">
        <v>72</v>
      </c>
      <c r="F122" s="15">
        <v>1</v>
      </c>
      <c r="G122" s="24" t="s">
        <v>7</v>
      </c>
      <c r="H122" s="8" t="s">
        <v>35</v>
      </c>
      <c r="I122" s="28">
        <v>49980</v>
      </c>
      <c r="J122" s="30" t="s">
        <v>74</v>
      </c>
      <c r="K122" s="25">
        <v>44904</v>
      </c>
      <c r="L122" s="26">
        <v>44926</v>
      </c>
      <c r="M122" s="24" t="s">
        <v>192</v>
      </c>
      <c r="N122" s="8">
        <v>0</v>
      </c>
      <c r="O122" s="47" t="s">
        <v>35</v>
      </c>
      <c r="P122" s="8">
        <v>0</v>
      </c>
      <c r="Q122" s="6" t="s">
        <v>29</v>
      </c>
    </row>
    <row r="123" spans="1:17" x14ac:dyDescent="0.3">
      <c r="A123" s="69">
        <v>54</v>
      </c>
      <c r="B123" s="134" t="s">
        <v>0</v>
      </c>
      <c r="C123" s="137" t="s">
        <v>61</v>
      </c>
      <c r="D123" s="96" t="s">
        <v>488</v>
      </c>
      <c r="E123" s="94" t="s">
        <v>72</v>
      </c>
      <c r="F123" s="94">
        <v>1</v>
      </c>
      <c r="G123" s="96" t="s">
        <v>60</v>
      </c>
      <c r="H123" s="71" t="s">
        <v>35</v>
      </c>
      <c r="I123" s="102">
        <v>71400</v>
      </c>
      <c r="J123" s="84" t="s">
        <v>74</v>
      </c>
      <c r="K123" s="82">
        <v>44927</v>
      </c>
      <c r="L123" s="86">
        <v>45291</v>
      </c>
      <c r="M123" s="88" t="s">
        <v>35</v>
      </c>
      <c r="N123" s="33">
        <v>2618</v>
      </c>
      <c r="O123" s="24" t="s">
        <v>193</v>
      </c>
      <c r="P123" s="71">
        <f>SUM(N123:N125)</f>
        <v>9072.2800000000007</v>
      </c>
      <c r="Q123" s="69" t="s">
        <v>29</v>
      </c>
    </row>
    <row r="124" spans="1:17" x14ac:dyDescent="0.3">
      <c r="A124" s="109"/>
      <c r="B124" s="135"/>
      <c r="C124" s="138"/>
      <c r="D124" s="111"/>
      <c r="E124" s="110"/>
      <c r="F124" s="110"/>
      <c r="G124" s="111"/>
      <c r="H124" s="108"/>
      <c r="I124" s="123"/>
      <c r="J124" s="104"/>
      <c r="K124" s="105"/>
      <c r="L124" s="106"/>
      <c r="M124" s="107"/>
      <c r="N124" s="33">
        <v>3227.28</v>
      </c>
      <c r="O124" s="24" t="s">
        <v>194</v>
      </c>
      <c r="P124" s="108"/>
      <c r="Q124" s="109"/>
    </row>
    <row r="125" spans="1:17" x14ac:dyDescent="0.3">
      <c r="A125" s="70"/>
      <c r="B125" s="136"/>
      <c r="C125" s="139"/>
      <c r="D125" s="97"/>
      <c r="E125" s="95"/>
      <c r="F125" s="95"/>
      <c r="G125" s="97"/>
      <c r="H125" s="72"/>
      <c r="I125" s="103"/>
      <c r="J125" s="85"/>
      <c r="K125" s="83"/>
      <c r="L125" s="87"/>
      <c r="M125" s="89"/>
      <c r="N125" s="33">
        <v>3227</v>
      </c>
      <c r="O125" s="7" t="s">
        <v>195</v>
      </c>
      <c r="P125" s="72"/>
      <c r="Q125" s="70"/>
    </row>
    <row r="126" spans="1:17" ht="138" x14ac:dyDescent="0.3">
      <c r="A126" s="6">
        <v>55</v>
      </c>
      <c r="B126" s="48" t="s">
        <v>0</v>
      </c>
      <c r="C126" s="38" t="s">
        <v>197</v>
      </c>
      <c r="D126" s="24" t="s">
        <v>198</v>
      </c>
      <c r="E126" s="15" t="s">
        <v>72</v>
      </c>
      <c r="F126" s="15">
        <v>1</v>
      </c>
      <c r="G126" s="24" t="s">
        <v>21</v>
      </c>
      <c r="H126" s="8" t="s">
        <v>35</v>
      </c>
      <c r="I126" s="9">
        <v>53550</v>
      </c>
      <c r="J126" s="30" t="s">
        <v>74</v>
      </c>
      <c r="K126" s="25">
        <v>45001</v>
      </c>
      <c r="L126" s="13" t="s">
        <v>199</v>
      </c>
      <c r="M126" s="37" t="s">
        <v>35</v>
      </c>
      <c r="N126" s="16">
        <v>0</v>
      </c>
      <c r="O126" s="16" t="s">
        <v>35</v>
      </c>
      <c r="P126" s="16">
        <v>0</v>
      </c>
      <c r="Q126" s="6" t="s">
        <v>29</v>
      </c>
    </row>
    <row r="127" spans="1:17" ht="41.4" x14ac:dyDescent="0.3">
      <c r="A127" s="6">
        <v>56</v>
      </c>
      <c r="B127" s="48" t="s">
        <v>0</v>
      </c>
      <c r="C127" s="38" t="s">
        <v>200</v>
      </c>
      <c r="D127" s="24" t="s">
        <v>204</v>
      </c>
      <c r="E127" s="15" t="s">
        <v>72</v>
      </c>
      <c r="F127" s="1">
        <v>1</v>
      </c>
      <c r="G127" s="24" t="s">
        <v>205</v>
      </c>
      <c r="H127" s="8" t="s">
        <v>35</v>
      </c>
      <c r="I127" s="9">
        <v>47850</v>
      </c>
      <c r="J127" s="30" t="s">
        <v>74</v>
      </c>
      <c r="K127" s="25">
        <v>44957</v>
      </c>
      <c r="L127" s="26">
        <v>45016</v>
      </c>
      <c r="M127" s="37" t="s">
        <v>35</v>
      </c>
      <c r="N127" s="33">
        <v>47850</v>
      </c>
      <c r="O127" s="7" t="s">
        <v>593</v>
      </c>
      <c r="P127" s="8">
        <f>N127</f>
        <v>47850</v>
      </c>
      <c r="Q127" s="6" t="s">
        <v>30</v>
      </c>
    </row>
    <row r="128" spans="1:17" ht="41.4" x14ac:dyDescent="0.3">
      <c r="A128" s="6">
        <v>57</v>
      </c>
      <c r="B128" s="48" t="s">
        <v>0</v>
      </c>
      <c r="C128" s="38" t="s">
        <v>201</v>
      </c>
      <c r="D128" s="24" t="s">
        <v>196</v>
      </c>
      <c r="E128" s="15" t="s">
        <v>72</v>
      </c>
      <c r="F128" s="1">
        <v>1</v>
      </c>
      <c r="G128" s="24" t="s">
        <v>205</v>
      </c>
      <c r="H128" s="8" t="s">
        <v>35</v>
      </c>
      <c r="I128" s="9">
        <v>68576</v>
      </c>
      <c r="J128" s="30" t="s">
        <v>74</v>
      </c>
      <c r="K128" s="25">
        <v>45005</v>
      </c>
      <c r="L128" s="13" t="s">
        <v>202</v>
      </c>
      <c r="M128" s="37" t="s">
        <v>35</v>
      </c>
      <c r="N128" s="16">
        <v>0</v>
      </c>
      <c r="O128" s="16" t="s">
        <v>35</v>
      </c>
      <c r="P128" s="16">
        <v>0</v>
      </c>
      <c r="Q128" s="6" t="s">
        <v>29</v>
      </c>
    </row>
    <row r="129" spans="1:17" ht="27.6" x14ac:dyDescent="0.3">
      <c r="A129" s="6">
        <v>58</v>
      </c>
      <c r="B129" s="48" t="s">
        <v>0</v>
      </c>
      <c r="C129" s="38" t="s">
        <v>212</v>
      </c>
      <c r="D129" s="24" t="s">
        <v>211</v>
      </c>
      <c r="E129" s="15" t="s">
        <v>72</v>
      </c>
      <c r="F129" s="1">
        <v>1</v>
      </c>
      <c r="G129" s="24" t="s">
        <v>7</v>
      </c>
      <c r="H129" s="8" t="s">
        <v>35</v>
      </c>
      <c r="I129" s="28">
        <v>83300</v>
      </c>
      <c r="J129" s="30" t="s">
        <v>74</v>
      </c>
      <c r="K129" s="25">
        <v>45016</v>
      </c>
      <c r="L129" s="26">
        <v>45076</v>
      </c>
      <c r="M129" s="37" t="s">
        <v>35</v>
      </c>
      <c r="N129" s="16">
        <v>0</v>
      </c>
      <c r="O129" s="16" t="s">
        <v>35</v>
      </c>
      <c r="P129" s="16">
        <v>0</v>
      </c>
      <c r="Q129" s="6" t="s">
        <v>29</v>
      </c>
    </row>
    <row r="130" spans="1:17" ht="15.6" x14ac:dyDescent="0.3">
      <c r="A130" s="113" t="s">
        <v>266</v>
      </c>
      <c r="B130" s="114"/>
      <c r="C130" s="114"/>
      <c r="D130" s="114"/>
      <c r="E130" s="114"/>
      <c r="F130" s="114"/>
      <c r="G130" s="114"/>
      <c r="H130" s="114"/>
      <c r="I130" s="114"/>
      <c r="J130" s="114"/>
      <c r="K130" s="114"/>
      <c r="L130" s="114"/>
      <c r="M130" s="114"/>
      <c r="N130" s="114"/>
      <c r="O130" s="114"/>
      <c r="P130" s="114"/>
      <c r="Q130" s="115"/>
    </row>
    <row r="131" spans="1:17" ht="15.6" x14ac:dyDescent="0.3">
      <c r="A131" s="6"/>
      <c r="B131" s="48"/>
      <c r="C131" s="38"/>
      <c r="D131" s="1"/>
      <c r="E131" s="1"/>
      <c r="F131" s="1"/>
      <c r="G131" s="1"/>
      <c r="H131" s="8"/>
      <c r="I131" s="49"/>
      <c r="J131" s="47"/>
      <c r="K131" s="47"/>
      <c r="L131" s="47"/>
      <c r="M131" s="49"/>
      <c r="N131" s="50"/>
      <c r="O131" s="47"/>
      <c r="P131" s="8"/>
      <c r="Q131" s="6"/>
    </row>
    <row r="132" spans="1:17" ht="306" customHeight="1" x14ac:dyDescent="0.3">
      <c r="A132" s="6">
        <v>1</v>
      </c>
      <c r="B132" s="24" t="s">
        <v>0</v>
      </c>
      <c r="C132" s="24" t="s">
        <v>71</v>
      </c>
      <c r="D132" s="24" t="s">
        <v>495</v>
      </c>
      <c r="E132" s="24" t="s">
        <v>73</v>
      </c>
      <c r="F132" s="24">
        <v>1</v>
      </c>
      <c r="G132" s="24" t="s">
        <v>70</v>
      </c>
      <c r="H132" s="24" t="s">
        <v>91</v>
      </c>
      <c r="I132" s="16">
        <v>24953380.129999999</v>
      </c>
      <c r="J132" s="24" t="s">
        <v>74</v>
      </c>
      <c r="K132" s="25">
        <v>44973</v>
      </c>
      <c r="L132" s="25">
        <v>45703</v>
      </c>
      <c r="M132" s="20" t="s">
        <v>35</v>
      </c>
      <c r="N132" s="16">
        <v>0</v>
      </c>
      <c r="O132" s="16" t="s">
        <v>35</v>
      </c>
      <c r="P132" s="16">
        <v>0</v>
      </c>
      <c r="Q132" s="17" t="s">
        <v>29</v>
      </c>
    </row>
    <row r="133" spans="1:17" x14ac:dyDescent="0.3">
      <c r="A133" s="69">
        <v>2</v>
      </c>
      <c r="B133" s="96" t="s">
        <v>0</v>
      </c>
      <c r="C133" s="94" t="s">
        <v>63</v>
      </c>
      <c r="D133" s="96" t="s">
        <v>267</v>
      </c>
      <c r="E133" s="94" t="s">
        <v>73</v>
      </c>
      <c r="F133" s="94">
        <v>2</v>
      </c>
      <c r="G133" s="96" t="s">
        <v>62</v>
      </c>
      <c r="H133" s="118" t="s">
        <v>276</v>
      </c>
      <c r="I133" s="100">
        <v>1433866.7</v>
      </c>
      <c r="J133" s="96" t="s">
        <v>74</v>
      </c>
      <c r="K133" s="82">
        <v>44586</v>
      </c>
      <c r="L133" s="86">
        <v>44766</v>
      </c>
      <c r="M133" s="96" t="s">
        <v>268</v>
      </c>
      <c r="N133" s="33">
        <v>14280</v>
      </c>
      <c r="O133" s="24" t="s">
        <v>271</v>
      </c>
      <c r="P133" s="71">
        <f>SUM(N133:N138)</f>
        <v>1707046.67</v>
      </c>
      <c r="Q133" s="69" t="s">
        <v>30</v>
      </c>
    </row>
    <row r="134" spans="1:17" x14ac:dyDescent="0.3">
      <c r="A134" s="109"/>
      <c r="B134" s="111"/>
      <c r="C134" s="110"/>
      <c r="D134" s="111"/>
      <c r="E134" s="110"/>
      <c r="F134" s="110"/>
      <c r="G134" s="111"/>
      <c r="H134" s="122"/>
      <c r="I134" s="112"/>
      <c r="J134" s="111"/>
      <c r="K134" s="105"/>
      <c r="L134" s="106"/>
      <c r="M134" s="111"/>
      <c r="N134" s="33">
        <v>523600</v>
      </c>
      <c r="O134" s="28" t="s">
        <v>272</v>
      </c>
      <c r="P134" s="108"/>
      <c r="Q134" s="109"/>
    </row>
    <row r="135" spans="1:17" ht="41.4" x14ac:dyDescent="0.3">
      <c r="A135" s="109"/>
      <c r="B135" s="111"/>
      <c r="C135" s="110"/>
      <c r="D135" s="111"/>
      <c r="E135" s="110"/>
      <c r="F135" s="110"/>
      <c r="G135" s="111"/>
      <c r="H135" s="122"/>
      <c r="I135" s="112"/>
      <c r="J135" s="111"/>
      <c r="K135" s="105"/>
      <c r="L135" s="106"/>
      <c r="M135" s="111"/>
      <c r="N135" s="33">
        <v>881790</v>
      </c>
      <c r="O135" s="28" t="s">
        <v>273</v>
      </c>
      <c r="P135" s="108"/>
      <c r="Q135" s="109"/>
    </row>
    <row r="136" spans="1:17" x14ac:dyDescent="0.3">
      <c r="A136" s="109"/>
      <c r="B136" s="111"/>
      <c r="C136" s="110"/>
      <c r="D136" s="111"/>
      <c r="E136" s="110"/>
      <c r="F136" s="110"/>
      <c r="G136" s="111"/>
      <c r="H136" s="122"/>
      <c r="I136" s="112"/>
      <c r="J136" s="111"/>
      <c r="K136" s="105"/>
      <c r="L136" s="106"/>
      <c r="M136" s="97"/>
      <c r="N136" s="33">
        <v>14196.7</v>
      </c>
      <c r="O136" s="28" t="s">
        <v>272</v>
      </c>
      <c r="P136" s="108"/>
      <c r="Q136" s="109"/>
    </row>
    <row r="137" spans="1:17" x14ac:dyDescent="0.3">
      <c r="A137" s="109"/>
      <c r="B137" s="111"/>
      <c r="C137" s="110"/>
      <c r="D137" s="111"/>
      <c r="E137" s="110"/>
      <c r="F137" s="110"/>
      <c r="G137" s="111"/>
      <c r="H137" s="122"/>
      <c r="I137" s="112"/>
      <c r="J137" s="111"/>
      <c r="K137" s="105"/>
      <c r="L137" s="106"/>
      <c r="M137" s="96" t="s">
        <v>269</v>
      </c>
      <c r="N137" s="33">
        <v>258899.97</v>
      </c>
      <c r="O137" s="28" t="s">
        <v>274</v>
      </c>
      <c r="P137" s="108"/>
      <c r="Q137" s="109"/>
    </row>
    <row r="138" spans="1:17" x14ac:dyDescent="0.3">
      <c r="A138" s="109"/>
      <c r="B138" s="111"/>
      <c r="C138" s="110"/>
      <c r="D138" s="111"/>
      <c r="E138" s="110"/>
      <c r="F138" s="110"/>
      <c r="G138" s="111"/>
      <c r="H138" s="122"/>
      <c r="I138" s="112"/>
      <c r="J138" s="111"/>
      <c r="K138" s="105"/>
      <c r="L138" s="106"/>
      <c r="M138" s="97"/>
      <c r="N138" s="33">
        <v>14280</v>
      </c>
      <c r="O138" s="28" t="s">
        <v>275</v>
      </c>
      <c r="P138" s="108"/>
      <c r="Q138" s="109"/>
    </row>
    <row r="139" spans="1:17" ht="82.8" x14ac:dyDescent="0.3">
      <c r="A139" s="70"/>
      <c r="B139" s="97"/>
      <c r="C139" s="95"/>
      <c r="D139" s="97"/>
      <c r="E139" s="95"/>
      <c r="F139" s="95"/>
      <c r="G139" s="97"/>
      <c r="H139" s="119"/>
      <c r="I139" s="101"/>
      <c r="J139" s="97"/>
      <c r="K139" s="83"/>
      <c r="L139" s="87"/>
      <c r="M139" s="24" t="s">
        <v>270</v>
      </c>
      <c r="N139" s="50">
        <v>0</v>
      </c>
      <c r="O139" s="13" t="s">
        <v>35</v>
      </c>
      <c r="P139" s="72"/>
      <c r="Q139" s="70"/>
    </row>
    <row r="140" spans="1:17" ht="82.8" x14ac:dyDescent="0.3">
      <c r="A140" s="69">
        <v>3</v>
      </c>
      <c r="B140" s="116" t="s">
        <v>0</v>
      </c>
      <c r="C140" s="94" t="s">
        <v>67</v>
      </c>
      <c r="D140" s="73" t="s">
        <v>277</v>
      </c>
      <c r="E140" s="94" t="s">
        <v>73</v>
      </c>
      <c r="F140" s="94">
        <v>1</v>
      </c>
      <c r="G140" s="73" t="s">
        <v>66</v>
      </c>
      <c r="H140" s="118" t="s">
        <v>280</v>
      </c>
      <c r="I140" s="100">
        <v>4071373</v>
      </c>
      <c r="J140" s="84" t="s">
        <v>74</v>
      </c>
      <c r="K140" s="120">
        <v>44852</v>
      </c>
      <c r="L140" s="86">
        <v>45216</v>
      </c>
      <c r="M140" s="24" t="s">
        <v>278</v>
      </c>
      <c r="N140" s="8">
        <v>0</v>
      </c>
      <c r="O140" s="13" t="s">
        <v>35</v>
      </c>
      <c r="P140" s="71">
        <v>0</v>
      </c>
      <c r="Q140" s="69" t="s">
        <v>29</v>
      </c>
    </row>
    <row r="141" spans="1:17" ht="82.8" x14ac:dyDescent="0.3">
      <c r="A141" s="70"/>
      <c r="B141" s="117"/>
      <c r="C141" s="95"/>
      <c r="D141" s="74"/>
      <c r="E141" s="95"/>
      <c r="F141" s="95"/>
      <c r="G141" s="74"/>
      <c r="H141" s="119"/>
      <c r="I141" s="101"/>
      <c r="J141" s="85"/>
      <c r="K141" s="121"/>
      <c r="L141" s="87"/>
      <c r="M141" s="24" t="s">
        <v>279</v>
      </c>
      <c r="N141" s="8">
        <v>0</v>
      </c>
      <c r="O141" s="13" t="s">
        <v>35</v>
      </c>
      <c r="P141" s="72"/>
      <c r="Q141" s="70"/>
    </row>
    <row r="142" spans="1:17" ht="55.2" x14ac:dyDescent="0.3">
      <c r="A142" s="6">
        <v>4</v>
      </c>
      <c r="B142" s="51" t="s">
        <v>0</v>
      </c>
      <c r="C142" s="15" t="s">
        <v>68</v>
      </c>
      <c r="D142" s="52" t="s">
        <v>281</v>
      </c>
      <c r="E142" s="1" t="s">
        <v>182</v>
      </c>
      <c r="F142" s="15">
        <v>1</v>
      </c>
      <c r="G142" s="24" t="s">
        <v>64</v>
      </c>
      <c r="H142" s="8" t="s">
        <v>35</v>
      </c>
      <c r="I142" s="16">
        <v>8192364.5999999996</v>
      </c>
      <c r="J142" s="30" t="s">
        <v>74</v>
      </c>
      <c r="K142" s="25" t="s">
        <v>282</v>
      </c>
      <c r="L142" s="26">
        <v>45190</v>
      </c>
      <c r="M142" s="37" t="s">
        <v>35</v>
      </c>
      <c r="N142" s="8">
        <v>0</v>
      </c>
      <c r="O142" s="13" t="s">
        <v>35</v>
      </c>
      <c r="P142" s="8">
        <v>0</v>
      </c>
      <c r="Q142" s="6" t="s">
        <v>29</v>
      </c>
    </row>
    <row r="143" spans="1:17" ht="82.8" x14ac:dyDescent="0.3">
      <c r="A143" s="6">
        <v>5</v>
      </c>
      <c r="B143" s="51" t="s">
        <v>0</v>
      </c>
      <c r="C143" s="15" t="s">
        <v>69</v>
      </c>
      <c r="D143" s="53" t="s">
        <v>283</v>
      </c>
      <c r="E143" s="1" t="s">
        <v>182</v>
      </c>
      <c r="F143" s="1">
        <v>1</v>
      </c>
      <c r="G143" s="24" t="s">
        <v>64</v>
      </c>
      <c r="H143" s="8" t="s">
        <v>35</v>
      </c>
      <c r="I143" s="16">
        <v>1475861.09</v>
      </c>
      <c r="J143" s="30" t="s">
        <v>74</v>
      </c>
      <c r="K143" s="25" t="s">
        <v>284</v>
      </c>
      <c r="L143" s="26">
        <v>44926</v>
      </c>
      <c r="M143" s="24" t="s">
        <v>285</v>
      </c>
      <c r="N143" s="8">
        <v>0</v>
      </c>
      <c r="O143" s="13" t="s">
        <v>35</v>
      </c>
      <c r="P143" s="8">
        <v>0</v>
      </c>
      <c r="Q143" s="6" t="s">
        <v>29</v>
      </c>
    </row>
    <row r="144" spans="1:17" ht="47.25" customHeight="1" x14ac:dyDescent="0.3">
      <c r="A144" s="69">
        <v>6</v>
      </c>
      <c r="B144" s="116" t="s">
        <v>0</v>
      </c>
      <c r="C144" s="94" t="s">
        <v>65</v>
      </c>
      <c r="D144" s="96" t="s">
        <v>286</v>
      </c>
      <c r="E144" s="98" t="s">
        <v>182</v>
      </c>
      <c r="F144" s="94">
        <v>1</v>
      </c>
      <c r="G144" s="96" t="s">
        <v>64</v>
      </c>
      <c r="H144" s="71" t="s">
        <v>35</v>
      </c>
      <c r="I144" s="100">
        <v>778681.28</v>
      </c>
      <c r="J144" s="84" t="s">
        <v>74</v>
      </c>
      <c r="K144" s="82">
        <v>44848</v>
      </c>
      <c r="L144" s="86">
        <v>44926</v>
      </c>
      <c r="M144" s="96" t="s">
        <v>287</v>
      </c>
      <c r="N144" s="8">
        <v>176709.72</v>
      </c>
      <c r="O144" s="13" t="s">
        <v>591</v>
      </c>
      <c r="P144" s="71">
        <f>SUM(N144:N145)</f>
        <v>183654.64</v>
      </c>
      <c r="Q144" s="69" t="s">
        <v>29</v>
      </c>
    </row>
    <row r="145" spans="1:17" ht="43.5" customHeight="1" x14ac:dyDescent="0.3">
      <c r="A145" s="70"/>
      <c r="B145" s="117"/>
      <c r="C145" s="95"/>
      <c r="D145" s="97"/>
      <c r="E145" s="99"/>
      <c r="F145" s="95"/>
      <c r="G145" s="97"/>
      <c r="H145" s="72"/>
      <c r="I145" s="101"/>
      <c r="J145" s="85"/>
      <c r="K145" s="83"/>
      <c r="L145" s="87"/>
      <c r="M145" s="97"/>
      <c r="N145" s="8">
        <v>6944.92</v>
      </c>
      <c r="O145" s="13" t="s">
        <v>592</v>
      </c>
      <c r="P145" s="72"/>
      <c r="Q145" s="70"/>
    </row>
    <row r="146" spans="1:17" ht="105.6" x14ac:dyDescent="0.3">
      <c r="A146" s="6">
        <v>7</v>
      </c>
      <c r="B146" s="48" t="s">
        <v>0</v>
      </c>
      <c r="C146" s="15" t="s">
        <v>288</v>
      </c>
      <c r="D146" s="7" t="s">
        <v>290</v>
      </c>
      <c r="E146" s="15" t="s">
        <v>146</v>
      </c>
      <c r="F146" s="15">
        <v>1</v>
      </c>
      <c r="G146" s="52" t="s">
        <v>291</v>
      </c>
      <c r="H146" s="52" t="s">
        <v>289</v>
      </c>
      <c r="I146" s="16">
        <v>33717481.420000002</v>
      </c>
      <c r="J146" s="30" t="s">
        <v>74</v>
      </c>
      <c r="K146" s="25">
        <v>45008</v>
      </c>
      <c r="L146" s="26">
        <v>45373</v>
      </c>
      <c r="M146" s="37" t="s">
        <v>35</v>
      </c>
      <c r="N146" s="8">
        <v>0</v>
      </c>
      <c r="O146" s="13" t="s">
        <v>35</v>
      </c>
      <c r="P146" s="8">
        <v>0</v>
      </c>
      <c r="Q146" s="6" t="s">
        <v>29</v>
      </c>
    </row>
    <row r="147" spans="1:17" ht="55.2" x14ac:dyDescent="0.3">
      <c r="A147" s="6">
        <v>8</v>
      </c>
      <c r="B147" s="48" t="s">
        <v>0</v>
      </c>
      <c r="C147" s="15" t="s">
        <v>294</v>
      </c>
      <c r="D147" s="7" t="s">
        <v>293</v>
      </c>
      <c r="E147" s="15" t="s">
        <v>72</v>
      </c>
      <c r="F147" s="15">
        <v>1</v>
      </c>
      <c r="G147" s="7" t="s">
        <v>292</v>
      </c>
      <c r="H147" s="8"/>
      <c r="I147" s="16">
        <v>75565</v>
      </c>
      <c r="J147" s="30" t="s">
        <v>74</v>
      </c>
      <c r="K147" s="25">
        <v>45017</v>
      </c>
      <c r="L147" s="26">
        <v>45107</v>
      </c>
      <c r="M147" s="37" t="s">
        <v>35</v>
      </c>
      <c r="N147" s="8">
        <v>0</v>
      </c>
      <c r="O147" s="13" t="s">
        <v>35</v>
      </c>
      <c r="P147" s="8">
        <v>0</v>
      </c>
      <c r="Q147" s="6" t="s">
        <v>29</v>
      </c>
    </row>
    <row r="148" spans="1:17" ht="15.6" x14ac:dyDescent="0.3">
      <c r="A148" s="113" t="s">
        <v>295</v>
      </c>
      <c r="B148" s="114"/>
      <c r="C148" s="114"/>
      <c r="D148" s="114"/>
      <c r="E148" s="114"/>
      <c r="F148" s="114"/>
      <c r="G148" s="114"/>
      <c r="H148" s="114"/>
      <c r="I148" s="114"/>
      <c r="J148" s="114"/>
      <c r="K148" s="114"/>
      <c r="L148" s="114"/>
      <c r="M148" s="114"/>
      <c r="N148" s="114"/>
      <c r="O148" s="114"/>
      <c r="P148" s="114"/>
      <c r="Q148" s="115"/>
    </row>
    <row r="149" spans="1:17" ht="15.6" x14ac:dyDescent="0.3">
      <c r="A149" s="6"/>
      <c r="B149" s="51"/>
      <c r="C149" s="38"/>
      <c r="D149" s="1"/>
      <c r="E149" s="1"/>
      <c r="F149" s="1"/>
      <c r="G149" s="1"/>
      <c r="H149" s="8"/>
      <c r="I149" s="49"/>
      <c r="J149" s="47"/>
      <c r="K149" s="47"/>
      <c r="L149" s="47"/>
      <c r="M149" s="49"/>
      <c r="N149" s="50"/>
      <c r="O149" s="47"/>
      <c r="P149" s="8"/>
      <c r="Q149" s="6"/>
    </row>
    <row r="150" spans="1:17" ht="82.8" x14ac:dyDescent="0.3">
      <c r="A150" s="69">
        <v>1</v>
      </c>
      <c r="B150" s="116" t="s">
        <v>2</v>
      </c>
      <c r="C150" s="94" t="s">
        <v>298</v>
      </c>
      <c r="D150" s="96" t="s">
        <v>297</v>
      </c>
      <c r="E150" s="98" t="s">
        <v>146</v>
      </c>
      <c r="F150" s="98">
        <v>8</v>
      </c>
      <c r="G150" s="96" t="s">
        <v>296</v>
      </c>
      <c r="H150" s="71" t="s">
        <v>35</v>
      </c>
      <c r="I150" s="100">
        <v>106492.73</v>
      </c>
      <c r="J150" s="84" t="s">
        <v>74</v>
      </c>
      <c r="K150" s="82">
        <v>44432</v>
      </c>
      <c r="L150" s="86">
        <v>45161</v>
      </c>
      <c r="M150" s="24" t="s">
        <v>303</v>
      </c>
      <c r="N150" s="71">
        <v>0</v>
      </c>
      <c r="O150" s="90" t="s">
        <v>35</v>
      </c>
      <c r="P150" s="71">
        <v>0</v>
      </c>
      <c r="Q150" s="69" t="s">
        <v>29</v>
      </c>
    </row>
    <row r="151" spans="1:17" ht="55.2" x14ac:dyDescent="0.3">
      <c r="A151" s="70"/>
      <c r="B151" s="117"/>
      <c r="C151" s="95"/>
      <c r="D151" s="97"/>
      <c r="E151" s="99"/>
      <c r="F151" s="99"/>
      <c r="G151" s="97"/>
      <c r="H151" s="72"/>
      <c r="I151" s="101"/>
      <c r="J151" s="85"/>
      <c r="K151" s="83"/>
      <c r="L151" s="87"/>
      <c r="M151" s="24" t="s">
        <v>304</v>
      </c>
      <c r="N151" s="72"/>
      <c r="O151" s="91"/>
      <c r="P151" s="72"/>
      <c r="Q151" s="70"/>
    </row>
    <row r="152" spans="1:17" x14ac:dyDescent="0.3">
      <c r="A152" s="69">
        <v>2</v>
      </c>
      <c r="B152" s="94" t="s">
        <v>92</v>
      </c>
      <c r="C152" s="94" t="s">
        <v>299</v>
      </c>
      <c r="D152" s="96" t="s">
        <v>313</v>
      </c>
      <c r="E152" s="94" t="s">
        <v>35</v>
      </c>
      <c r="F152" s="94" t="s">
        <v>35</v>
      </c>
      <c r="G152" s="96" t="s">
        <v>296</v>
      </c>
      <c r="H152" s="71" t="s">
        <v>35</v>
      </c>
      <c r="I152" s="100">
        <v>2734.21</v>
      </c>
      <c r="J152" s="84" t="s">
        <v>74</v>
      </c>
      <c r="K152" s="82">
        <v>44442</v>
      </c>
      <c r="L152" s="86">
        <v>44500</v>
      </c>
      <c r="M152" s="88" t="s">
        <v>35</v>
      </c>
      <c r="N152" s="16">
        <v>306.51</v>
      </c>
      <c r="O152" s="24" t="s">
        <v>310</v>
      </c>
      <c r="P152" s="71">
        <f>SUM(N152:N153)</f>
        <v>2550.87</v>
      </c>
      <c r="Q152" s="69" t="s">
        <v>29</v>
      </c>
    </row>
    <row r="153" spans="1:17" x14ac:dyDescent="0.3">
      <c r="A153" s="70"/>
      <c r="B153" s="95"/>
      <c r="C153" s="95"/>
      <c r="D153" s="97"/>
      <c r="E153" s="95"/>
      <c r="F153" s="95"/>
      <c r="G153" s="97"/>
      <c r="H153" s="72"/>
      <c r="I153" s="101"/>
      <c r="J153" s="85"/>
      <c r="K153" s="83"/>
      <c r="L153" s="87"/>
      <c r="M153" s="89"/>
      <c r="N153" s="16">
        <v>2244.36</v>
      </c>
      <c r="O153" s="24" t="s">
        <v>311</v>
      </c>
      <c r="P153" s="72"/>
      <c r="Q153" s="70"/>
    </row>
    <row r="154" spans="1:17" ht="41.4" x14ac:dyDescent="0.3">
      <c r="A154" s="6">
        <v>3</v>
      </c>
      <c r="B154" s="15" t="s">
        <v>92</v>
      </c>
      <c r="C154" s="15" t="s">
        <v>300</v>
      </c>
      <c r="D154" s="24" t="s">
        <v>301</v>
      </c>
      <c r="E154" s="15" t="s">
        <v>35</v>
      </c>
      <c r="F154" s="15" t="s">
        <v>35</v>
      </c>
      <c r="G154" s="24" t="s">
        <v>296</v>
      </c>
      <c r="H154" s="8" t="s">
        <v>35</v>
      </c>
      <c r="I154" s="16">
        <v>2175.04</v>
      </c>
      <c r="J154" s="30" t="s">
        <v>74</v>
      </c>
      <c r="K154" s="25">
        <v>44508</v>
      </c>
      <c r="L154" s="26">
        <v>44561</v>
      </c>
      <c r="M154" s="37" t="s">
        <v>35</v>
      </c>
      <c r="N154" s="16">
        <v>1126.52</v>
      </c>
      <c r="O154" s="24" t="s">
        <v>312</v>
      </c>
      <c r="P154" s="8">
        <f>N154</f>
        <v>1126.52</v>
      </c>
      <c r="Q154" s="6" t="s">
        <v>30</v>
      </c>
    </row>
    <row r="155" spans="1:17" ht="27.6" x14ac:dyDescent="0.3">
      <c r="A155" s="6">
        <v>4</v>
      </c>
      <c r="B155" s="15" t="s">
        <v>92</v>
      </c>
      <c r="C155" s="15" t="s">
        <v>309</v>
      </c>
      <c r="D155" s="24" t="s">
        <v>305</v>
      </c>
      <c r="E155" s="15" t="s">
        <v>35</v>
      </c>
      <c r="F155" s="15" t="s">
        <v>35</v>
      </c>
      <c r="G155" s="24" t="s">
        <v>296</v>
      </c>
      <c r="H155" s="8" t="s">
        <v>35</v>
      </c>
      <c r="I155" s="16">
        <v>734.71</v>
      </c>
      <c r="J155" s="30" t="s">
        <v>74</v>
      </c>
      <c r="K155" s="25">
        <v>44643</v>
      </c>
      <c r="L155" s="26">
        <v>44680</v>
      </c>
      <c r="M155" s="37" t="s">
        <v>35</v>
      </c>
      <c r="N155" s="16">
        <v>734.71</v>
      </c>
      <c r="O155" s="24" t="s">
        <v>314</v>
      </c>
      <c r="P155" s="8">
        <f>N155</f>
        <v>734.71</v>
      </c>
      <c r="Q155" s="6" t="s">
        <v>30</v>
      </c>
    </row>
    <row r="156" spans="1:17" x14ac:dyDescent="0.3">
      <c r="A156" s="69">
        <v>5</v>
      </c>
      <c r="B156" s="94" t="s">
        <v>92</v>
      </c>
      <c r="C156" s="94" t="s">
        <v>308</v>
      </c>
      <c r="D156" s="96" t="s">
        <v>302</v>
      </c>
      <c r="E156" s="94" t="s">
        <v>35</v>
      </c>
      <c r="F156" s="94" t="s">
        <v>35</v>
      </c>
      <c r="G156" s="96" t="s">
        <v>296</v>
      </c>
      <c r="H156" s="71" t="s">
        <v>35</v>
      </c>
      <c r="I156" s="100">
        <v>54998.380700000002</v>
      </c>
      <c r="J156" s="84" t="s">
        <v>74</v>
      </c>
      <c r="K156" s="82">
        <v>44804</v>
      </c>
      <c r="L156" s="86">
        <v>44895</v>
      </c>
      <c r="M156" s="88" t="s">
        <v>35</v>
      </c>
      <c r="N156" s="28">
        <v>5461.8</v>
      </c>
      <c r="O156" s="24" t="s">
        <v>315</v>
      </c>
      <c r="P156" s="71">
        <f>SUM(N156:N159)</f>
        <v>54998.37</v>
      </c>
      <c r="Q156" s="69" t="s">
        <v>30</v>
      </c>
    </row>
    <row r="157" spans="1:17" x14ac:dyDescent="0.3">
      <c r="A157" s="109"/>
      <c r="B157" s="110"/>
      <c r="C157" s="110"/>
      <c r="D157" s="111"/>
      <c r="E157" s="110"/>
      <c r="F157" s="110"/>
      <c r="G157" s="111"/>
      <c r="H157" s="108"/>
      <c r="I157" s="112"/>
      <c r="J157" s="104"/>
      <c r="K157" s="105"/>
      <c r="L157" s="106"/>
      <c r="M157" s="107"/>
      <c r="N157" s="28">
        <v>37324.43</v>
      </c>
      <c r="O157" s="24" t="s">
        <v>316</v>
      </c>
      <c r="P157" s="108"/>
      <c r="Q157" s="109"/>
    </row>
    <row r="158" spans="1:17" x14ac:dyDescent="0.3">
      <c r="A158" s="109"/>
      <c r="B158" s="110"/>
      <c r="C158" s="110"/>
      <c r="D158" s="111"/>
      <c r="E158" s="110"/>
      <c r="F158" s="110"/>
      <c r="G158" s="111"/>
      <c r="H158" s="108"/>
      <c r="I158" s="112"/>
      <c r="J158" s="104"/>
      <c r="K158" s="105"/>
      <c r="L158" s="106"/>
      <c r="M158" s="107"/>
      <c r="N158" s="28">
        <v>8600.1</v>
      </c>
      <c r="O158" s="24" t="s">
        <v>585</v>
      </c>
      <c r="P158" s="108"/>
      <c r="Q158" s="109"/>
    </row>
    <row r="159" spans="1:17" x14ac:dyDescent="0.3">
      <c r="A159" s="70"/>
      <c r="B159" s="95"/>
      <c r="C159" s="95"/>
      <c r="D159" s="97"/>
      <c r="E159" s="95"/>
      <c r="F159" s="95"/>
      <c r="G159" s="97"/>
      <c r="H159" s="72"/>
      <c r="I159" s="101"/>
      <c r="J159" s="85"/>
      <c r="K159" s="83"/>
      <c r="L159" s="87"/>
      <c r="M159" s="89"/>
      <c r="N159" s="28">
        <v>3612.04</v>
      </c>
      <c r="O159" s="24" t="s">
        <v>317</v>
      </c>
      <c r="P159" s="72"/>
      <c r="Q159" s="70"/>
    </row>
    <row r="160" spans="1:17" ht="27.6" x14ac:dyDescent="0.3">
      <c r="A160" s="6">
        <v>6</v>
      </c>
      <c r="B160" s="15" t="s">
        <v>92</v>
      </c>
      <c r="C160" s="15" t="s">
        <v>307</v>
      </c>
      <c r="D160" s="24" t="s">
        <v>318</v>
      </c>
      <c r="E160" s="15" t="s">
        <v>35</v>
      </c>
      <c r="F160" s="15" t="s">
        <v>35</v>
      </c>
      <c r="G160" s="24" t="s">
        <v>296</v>
      </c>
      <c r="H160" s="8" t="s">
        <v>35</v>
      </c>
      <c r="I160" s="16">
        <v>3422.18</v>
      </c>
      <c r="J160" s="30" t="s">
        <v>74</v>
      </c>
      <c r="K160" s="25">
        <v>44979</v>
      </c>
      <c r="L160" s="26">
        <v>45016</v>
      </c>
      <c r="M160" s="37" t="s">
        <v>35</v>
      </c>
      <c r="N160" s="16">
        <v>3422.19</v>
      </c>
      <c r="O160" s="24" t="s">
        <v>306</v>
      </c>
      <c r="P160" s="8">
        <f>N160</f>
        <v>3422.19</v>
      </c>
      <c r="Q160" s="6" t="s">
        <v>30</v>
      </c>
    </row>
    <row r="161" spans="1:17" ht="55.2" x14ac:dyDescent="0.3">
      <c r="A161" s="54">
        <v>7</v>
      </c>
      <c r="B161" s="51" t="s">
        <v>2</v>
      </c>
      <c r="C161" s="15" t="s">
        <v>320</v>
      </c>
      <c r="D161" s="24" t="s">
        <v>319</v>
      </c>
      <c r="E161" s="15" t="s">
        <v>146</v>
      </c>
      <c r="F161" s="1">
        <v>8</v>
      </c>
      <c r="G161" s="25" t="s">
        <v>321</v>
      </c>
      <c r="H161" s="8" t="s">
        <v>35</v>
      </c>
      <c r="I161" s="16">
        <v>75323.22</v>
      </c>
      <c r="J161" s="30" t="s">
        <v>74</v>
      </c>
      <c r="K161" s="25">
        <v>44432</v>
      </c>
      <c r="L161" s="26">
        <v>45161</v>
      </c>
      <c r="M161" s="24" t="s">
        <v>35</v>
      </c>
      <c r="N161" s="37" t="s">
        <v>35</v>
      </c>
      <c r="O161" s="37" t="s">
        <v>35</v>
      </c>
      <c r="P161" s="37" t="s">
        <v>35</v>
      </c>
      <c r="Q161" s="6" t="s">
        <v>29</v>
      </c>
    </row>
    <row r="162" spans="1:17" ht="45" customHeight="1" x14ac:dyDescent="0.3">
      <c r="A162" s="69">
        <v>8</v>
      </c>
      <c r="B162" s="94" t="s">
        <v>92</v>
      </c>
      <c r="C162" s="94" t="s">
        <v>322</v>
      </c>
      <c r="D162" s="96" t="s">
        <v>491</v>
      </c>
      <c r="E162" s="94" t="s">
        <v>35</v>
      </c>
      <c r="F162" s="98" t="s">
        <v>35</v>
      </c>
      <c r="G162" s="82" t="s">
        <v>321</v>
      </c>
      <c r="H162" s="71" t="s">
        <v>35</v>
      </c>
      <c r="I162" s="102">
        <v>10886.02</v>
      </c>
      <c r="J162" s="84" t="s">
        <v>74</v>
      </c>
      <c r="K162" s="82">
        <v>44442</v>
      </c>
      <c r="L162" s="86">
        <v>44500</v>
      </c>
      <c r="M162" s="88" t="s">
        <v>35</v>
      </c>
      <c r="N162" s="27">
        <v>9810.2999999999993</v>
      </c>
      <c r="O162" s="24" t="s">
        <v>327</v>
      </c>
      <c r="P162" s="71">
        <f>SUM(N162:N163)</f>
        <v>10878.13</v>
      </c>
      <c r="Q162" s="69" t="s">
        <v>30</v>
      </c>
    </row>
    <row r="163" spans="1:17" ht="30.75" customHeight="1" x14ac:dyDescent="0.3">
      <c r="A163" s="70"/>
      <c r="B163" s="95"/>
      <c r="C163" s="95"/>
      <c r="D163" s="97"/>
      <c r="E163" s="95"/>
      <c r="F163" s="99"/>
      <c r="G163" s="83"/>
      <c r="H163" s="72"/>
      <c r="I163" s="103"/>
      <c r="J163" s="85"/>
      <c r="K163" s="83"/>
      <c r="L163" s="87"/>
      <c r="M163" s="89"/>
      <c r="N163" s="27">
        <v>1067.83</v>
      </c>
      <c r="O163" s="24" t="s">
        <v>327</v>
      </c>
      <c r="P163" s="72"/>
      <c r="Q163" s="70"/>
    </row>
    <row r="164" spans="1:17" ht="41.4" x14ac:dyDescent="0.3">
      <c r="A164" s="6">
        <v>9</v>
      </c>
      <c r="B164" s="15" t="s">
        <v>92</v>
      </c>
      <c r="C164" s="15" t="s">
        <v>323</v>
      </c>
      <c r="D164" s="24" t="s">
        <v>492</v>
      </c>
      <c r="E164" s="15" t="s">
        <v>35</v>
      </c>
      <c r="F164" s="1" t="s">
        <v>35</v>
      </c>
      <c r="G164" s="25" t="s">
        <v>321</v>
      </c>
      <c r="H164" s="8" t="s">
        <v>35</v>
      </c>
      <c r="I164" s="16">
        <v>288.91000000000003</v>
      </c>
      <c r="J164" s="30" t="s">
        <v>74</v>
      </c>
      <c r="K164" s="25">
        <v>44453</v>
      </c>
      <c r="L164" s="26">
        <v>44500</v>
      </c>
      <c r="M164" s="37" t="s">
        <v>35</v>
      </c>
      <c r="N164" s="28">
        <v>0</v>
      </c>
      <c r="O164" s="13" t="s">
        <v>35</v>
      </c>
      <c r="P164" s="8" t="s">
        <v>35</v>
      </c>
      <c r="Q164" s="6" t="s">
        <v>30</v>
      </c>
    </row>
    <row r="165" spans="1:17" ht="41.4" x14ac:dyDescent="0.3">
      <c r="A165" s="6">
        <v>10</v>
      </c>
      <c r="B165" s="15" t="s">
        <v>92</v>
      </c>
      <c r="C165" s="15" t="s">
        <v>324</v>
      </c>
      <c r="D165" s="24" t="s">
        <v>489</v>
      </c>
      <c r="E165" s="15" t="s">
        <v>35</v>
      </c>
      <c r="F165" s="1" t="s">
        <v>35</v>
      </c>
      <c r="G165" s="25" t="s">
        <v>321</v>
      </c>
      <c r="H165" s="8" t="s">
        <v>35</v>
      </c>
      <c r="I165" s="16">
        <v>3121.43</v>
      </c>
      <c r="J165" s="30" t="s">
        <v>74</v>
      </c>
      <c r="K165" s="25">
        <v>44809</v>
      </c>
      <c r="L165" s="26">
        <v>44899</v>
      </c>
      <c r="M165" s="37" t="s">
        <v>35</v>
      </c>
      <c r="N165" s="28">
        <v>3113.04</v>
      </c>
      <c r="O165" s="24" t="s">
        <v>328</v>
      </c>
      <c r="P165" s="8">
        <f>N165</f>
        <v>3113.04</v>
      </c>
      <c r="Q165" s="6" t="s">
        <v>29</v>
      </c>
    </row>
    <row r="166" spans="1:17" ht="27.6" x14ac:dyDescent="0.3">
      <c r="A166" s="6">
        <v>11</v>
      </c>
      <c r="B166" s="15" t="s">
        <v>92</v>
      </c>
      <c r="C166" s="15" t="s">
        <v>325</v>
      </c>
      <c r="D166" s="24" t="s">
        <v>490</v>
      </c>
      <c r="E166" s="15" t="s">
        <v>35</v>
      </c>
      <c r="F166" s="1" t="s">
        <v>35</v>
      </c>
      <c r="G166" s="25" t="s">
        <v>321</v>
      </c>
      <c r="H166" s="8" t="s">
        <v>35</v>
      </c>
      <c r="I166" s="16">
        <v>4196.5</v>
      </c>
      <c r="J166" s="30" t="s">
        <v>74</v>
      </c>
      <c r="K166" s="25">
        <v>44979</v>
      </c>
      <c r="L166" s="26">
        <v>45016</v>
      </c>
      <c r="M166" s="37" t="s">
        <v>35</v>
      </c>
      <c r="N166" s="28">
        <v>4188.87</v>
      </c>
      <c r="O166" s="24" t="s">
        <v>326</v>
      </c>
      <c r="P166" s="8">
        <f>N166</f>
        <v>4188.87</v>
      </c>
      <c r="Q166" s="6" t="s">
        <v>29</v>
      </c>
    </row>
    <row r="167" spans="1:17" ht="179.4" x14ac:dyDescent="0.3">
      <c r="A167" s="69">
        <v>12</v>
      </c>
      <c r="B167" s="94" t="s">
        <v>2</v>
      </c>
      <c r="C167" s="94" t="s">
        <v>333</v>
      </c>
      <c r="D167" s="96" t="s">
        <v>334</v>
      </c>
      <c r="E167" s="94" t="s">
        <v>146</v>
      </c>
      <c r="F167" s="98">
        <v>8</v>
      </c>
      <c r="G167" s="96" t="s">
        <v>329</v>
      </c>
      <c r="H167" s="71" t="s">
        <v>35</v>
      </c>
      <c r="I167" s="100">
        <v>113522.19</v>
      </c>
      <c r="J167" s="84" t="s">
        <v>74</v>
      </c>
      <c r="K167" s="82">
        <v>44432</v>
      </c>
      <c r="L167" s="86">
        <v>45161</v>
      </c>
      <c r="M167" s="24" t="s">
        <v>596</v>
      </c>
      <c r="N167" s="92" t="s">
        <v>35</v>
      </c>
      <c r="O167" s="90" t="s">
        <v>35</v>
      </c>
      <c r="P167" s="71" t="s">
        <v>35</v>
      </c>
      <c r="Q167" s="69" t="s">
        <v>29</v>
      </c>
    </row>
    <row r="168" spans="1:17" ht="124.2" x14ac:dyDescent="0.3">
      <c r="A168" s="70"/>
      <c r="B168" s="95"/>
      <c r="C168" s="95"/>
      <c r="D168" s="97"/>
      <c r="E168" s="95"/>
      <c r="F168" s="99"/>
      <c r="G168" s="97"/>
      <c r="H168" s="72"/>
      <c r="I168" s="101"/>
      <c r="J168" s="85"/>
      <c r="K168" s="83"/>
      <c r="L168" s="87"/>
      <c r="M168" s="24" t="s">
        <v>335</v>
      </c>
      <c r="N168" s="93"/>
      <c r="O168" s="91"/>
      <c r="P168" s="72"/>
      <c r="Q168" s="70"/>
    </row>
    <row r="169" spans="1:17" ht="41.4" x14ac:dyDescent="0.3">
      <c r="A169" s="6">
        <v>13</v>
      </c>
      <c r="B169" s="15" t="s">
        <v>92</v>
      </c>
      <c r="C169" s="15" t="s">
        <v>336</v>
      </c>
      <c r="D169" s="24" t="s">
        <v>330</v>
      </c>
      <c r="E169" s="15" t="s">
        <v>35</v>
      </c>
      <c r="F169" s="1" t="s">
        <v>35</v>
      </c>
      <c r="G169" s="15" t="s">
        <v>329</v>
      </c>
      <c r="H169" s="8" t="s">
        <v>35</v>
      </c>
      <c r="I169" s="28">
        <v>4747.01</v>
      </c>
      <c r="J169" s="30" t="s">
        <v>74</v>
      </c>
      <c r="K169" s="25">
        <v>44442</v>
      </c>
      <c r="L169" s="26">
        <v>44500</v>
      </c>
      <c r="M169" s="37" t="s">
        <v>35</v>
      </c>
      <c r="N169" s="37" t="s">
        <v>35</v>
      </c>
      <c r="O169" s="37" t="s">
        <v>35</v>
      </c>
      <c r="P169" s="37" t="s">
        <v>35</v>
      </c>
      <c r="Q169" s="6" t="s">
        <v>337</v>
      </c>
    </row>
    <row r="170" spans="1:17" ht="41.4" x14ac:dyDescent="0.3">
      <c r="A170" s="6">
        <v>14</v>
      </c>
      <c r="B170" s="7" t="s">
        <v>92</v>
      </c>
      <c r="C170" s="15" t="s">
        <v>338</v>
      </c>
      <c r="D170" s="24" t="s">
        <v>331</v>
      </c>
      <c r="E170" s="15" t="s">
        <v>35</v>
      </c>
      <c r="F170" s="1" t="s">
        <v>35</v>
      </c>
      <c r="G170" s="15" t="s">
        <v>329</v>
      </c>
      <c r="H170" s="8" t="s">
        <v>35</v>
      </c>
      <c r="I170" s="16">
        <v>9589.2749999999996</v>
      </c>
      <c r="J170" s="30" t="s">
        <v>74</v>
      </c>
      <c r="K170" s="25">
        <v>44804</v>
      </c>
      <c r="L170" s="26">
        <v>44895</v>
      </c>
      <c r="M170" s="37" t="s">
        <v>35</v>
      </c>
      <c r="N170" s="16">
        <v>9589.2800000000007</v>
      </c>
      <c r="O170" s="24" t="s">
        <v>340</v>
      </c>
      <c r="P170" s="8">
        <f>N170</f>
        <v>9589.2800000000007</v>
      </c>
      <c r="Q170" s="6" t="s">
        <v>30</v>
      </c>
    </row>
    <row r="171" spans="1:17" ht="27.6" x14ac:dyDescent="0.3">
      <c r="A171" s="6">
        <v>15</v>
      </c>
      <c r="B171" s="7" t="s">
        <v>92</v>
      </c>
      <c r="C171" s="15" t="s">
        <v>339</v>
      </c>
      <c r="D171" s="24" t="s">
        <v>332</v>
      </c>
      <c r="E171" s="15" t="s">
        <v>35</v>
      </c>
      <c r="F171" s="1" t="s">
        <v>35</v>
      </c>
      <c r="G171" s="15" t="s">
        <v>329</v>
      </c>
      <c r="H171" s="8" t="s">
        <v>35</v>
      </c>
      <c r="I171" s="16">
        <v>7476.8550000000005</v>
      </c>
      <c r="J171" s="30" t="s">
        <v>74</v>
      </c>
      <c r="K171" s="25">
        <v>44979</v>
      </c>
      <c r="L171" s="26">
        <v>45016</v>
      </c>
      <c r="M171" s="37" t="s">
        <v>35</v>
      </c>
      <c r="N171" s="8">
        <v>0</v>
      </c>
      <c r="O171" s="13" t="s">
        <v>35</v>
      </c>
      <c r="P171" s="8">
        <v>0</v>
      </c>
      <c r="Q171" s="6" t="s">
        <v>29</v>
      </c>
    </row>
    <row r="172" spans="1:17" ht="41.4" x14ac:dyDescent="0.3">
      <c r="A172" s="6">
        <v>16</v>
      </c>
      <c r="B172" s="6" t="s">
        <v>2</v>
      </c>
      <c r="C172" s="15" t="s">
        <v>344</v>
      </c>
      <c r="D172" s="24" t="s">
        <v>345</v>
      </c>
      <c r="E172" s="15" t="s">
        <v>73</v>
      </c>
      <c r="F172" s="1">
        <v>1</v>
      </c>
      <c r="G172" s="24" t="s">
        <v>341</v>
      </c>
      <c r="H172" s="8" t="s">
        <v>35</v>
      </c>
      <c r="I172" s="28">
        <v>172422.67</v>
      </c>
      <c r="J172" s="30" t="s">
        <v>74</v>
      </c>
      <c r="K172" s="25">
        <v>44805</v>
      </c>
      <c r="L172" s="26">
        <v>45535</v>
      </c>
      <c r="M172" s="37" t="s">
        <v>35</v>
      </c>
      <c r="N172" s="37" t="s">
        <v>35</v>
      </c>
      <c r="O172" s="37" t="s">
        <v>35</v>
      </c>
      <c r="P172" s="37" t="s">
        <v>35</v>
      </c>
      <c r="Q172" s="6" t="s">
        <v>29</v>
      </c>
    </row>
    <row r="173" spans="1:17" ht="27.6" x14ac:dyDescent="0.3">
      <c r="A173" s="69">
        <v>17</v>
      </c>
      <c r="B173" s="73" t="s">
        <v>92</v>
      </c>
      <c r="C173" s="94" t="s">
        <v>346</v>
      </c>
      <c r="D173" s="96" t="s">
        <v>342</v>
      </c>
      <c r="E173" s="94" t="s">
        <v>35</v>
      </c>
      <c r="F173" s="98" t="s">
        <v>35</v>
      </c>
      <c r="G173" s="96" t="s">
        <v>341</v>
      </c>
      <c r="H173" s="71" t="s">
        <v>35</v>
      </c>
      <c r="I173" s="102">
        <v>44611.32</v>
      </c>
      <c r="J173" s="84" t="s">
        <v>74</v>
      </c>
      <c r="K173" s="82">
        <v>44825</v>
      </c>
      <c r="L173" s="86">
        <v>44926</v>
      </c>
      <c r="M173" s="88" t="s">
        <v>35</v>
      </c>
      <c r="N173" s="28">
        <v>19405.330000000002</v>
      </c>
      <c r="O173" s="24" t="s">
        <v>347</v>
      </c>
      <c r="P173" s="71">
        <f>SUM(N173:N174)</f>
        <v>44611.320000000007</v>
      </c>
      <c r="Q173" s="69" t="s">
        <v>30</v>
      </c>
    </row>
    <row r="174" spans="1:17" ht="27.6" x14ac:dyDescent="0.3">
      <c r="A174" s="70"/>
      <c r="B174" s="74"/>
      <c r="C174" s="95"/>
      <c r="D174" s="97"/>
      <c r="E174" s="95"/>
      <c r="F174" s="99"/>
      <c r="G174" s="97"/>
      <c r="H174" s="72"/>
      <c r="I174" s="103"/>
      <c r="J174" s="85"/>
      <c r="K174" s="83"/>
      <c r="L174" s="87"/>
      <c r="M174" s="89"/>
      <c r="N174" s="28">
        <v>25205.99</v>
      </c>
      <c r="O174" s="24" t="s">
        <v>584</v>
      </c>
      <c r="P174" s="72"/>
      <c r="Q174" s="70"/>
    </row>
    <row r="175" spans="1:17" ht="41.4" x14ac:dyDescent="0.3">
      <c r="A175" s="6">
        <v>18</v>
      </c>
      <c r="B175" s="7" t="s">
        <v>92</v>
      </c>
      <c r="C175" s="15" t="s">
        <v>348</v>
      </c>
      <c r="D175" s="24" t="s">
        <v>343</v>
      </c>
      <c r="E175" s="15" t="s">
        <v>35</v>
      </c>
      <c r="F175" s="1" t="s">
        <v>35</v>
      </c>
      <c r="G175" s="24" t="s">
        <v>341</v>
      </c>
      <c r="H175" s="8" t="s">
        <v>35</v>
      </c>
      <c r="I175" s="28">
        <v>10965.26</v>
      </c>
      <c r="J175" s="30" t="s">
        <v>74</v>
      </c>
      <c r="K175" s="25">
        <v>45016</v>
      </c>
      <c r="L175" s="26">
        <v>45168</v>
      </c>
      <c r="M175" s="37" t="s">
        <v>35</v>
      </c>
      <c r="N175" s="8">
        <v>0</v>
      </c>
      <c r="O175" s="13" t="s">
        <v>35</v>
      </c>
      <c r="P175" s="8">
        <v>0</v>
      </c>
      <c r="Q175" s="6" t="s">
        <v>29</v>
      </c>
    </row>
    <row r="176" spans="1:17" ht="82.8" x14ac:dyDescent="0.3">
      <c r="A176" s="6">
        <v>19</v>
      </c>
      <c r="B176" s="48" t="s">
        <v>0</v>
      </c>
      <c r="C176" s="38" t="s">
        <v>353</v>
      </c>
      <c r="D176" s="24" t="s">
        <v>350</v>
      </c>
      <c r="E176" s="15" t="s">
        <v>73</v>
      </c>
      <c r="F176" s="1">
        <v>1</v>
      </c>
      <c r="G176" s="24" t="s">
        <v>349</v>
      </c>
      <c r="H176" s="8" t="s">
        <v>35</v>
      </c>
      <c r="I176" s="28">
        <v>234192</v>
      </c>
      <c r="J176" s="30" t="s">
        <v>74</v>
      </c>
      <c r="K176" s="25">
        <v>44910</v>
      </c>
      <c r="L176" s="26">
        <v>44926</v>
      </c>
      <c r="M176" s="24" t="s">
        <v>354</v>
      </c>
      <c r="N176" s="8">
        <v>0</v>
      </c>
      <c r="O176" s="13" t="s">
        <v>35</v>
      </c>
      <c r="P176" s="8">
        <v>0</v>
      </c>
      <c r="Q176" s="6" t="s">
        <v>29</v>
      </c>
    </row>
    <row r="177" spans="1:17" ht="41.4" x14ac:dyDescent="0.3">
      <c r="A177" s="6">
        <v>20</v>
      </c>
      <c r="B177" s="24" t="s">
        <v>0</v>
      </c>
      <c r="C177" s="38" t="s">
        <v>355</v>
      </c>
      <c r="D177" s="24" t="s">
        <v>352</v>
      </c>
      <c r="E177" s="15" t="s">
        <v>72</v>
      </c>
      <c r="F177" s="1">
        <v>1</v>
      </c>
      <c r="G177" s="24" t="s">
        <v>351</v>
      </c>
      <c r="H177" s="8" t="s">
        <v>35</v>
      </c>
      <c r="I177" s="28">
        <v>30333.1</v>
      </c>
      <c r="J177" s="30" t="s">
        <v>74</v>
      </c>
      <c r="K177" s="25">
        <v>44944</v>
      </c>
      <c r="L177" s="26">
        <v>45002</v>
      </c>
      <c r="M177" s="37" t="s">
        <v>35</v>
      </c>
      <c r="N177" s="8">
        <v>0</v>
      </c>
      <c r="O177" s="13" t="s">
        <v>35</v>
      </c>
      <c r="P177" s="8">
        <v>0</v>
      </c>
      <c r="Q177" s="6" t="s">
        <v>29</v>
      </c>
    </row>
    <row r="178" spans="1:17" ht="41.4" x14ac:dyDescent="0.3">
      <c r="A178" s="6">
        <v>21</v>
      </c>
      <c r="B178" s="24" t="s">
        <v>0</v>
      </c>
      <c r="C178" s="38" t="s">
        <v>363</v>
      </c>
      <c r="D178" s="24" t="s">
        <v>357</v>
      </c>
      <c r="E178" s="15" t="s">
        <v>146</v>
      </c>
      <c r="F178" s="1">
        <v>9</v>
      </c>
      <c r="G178" s="24" t="s">
        <v>356</v>
      </c>
      <c r="H178" s="8" t="s">
        <v>35</v>
      </c>
      <c r="I178" s="28">
        <v>732593.75</v>
      </c>
      <c r="J178" s="30" t="s">
        <v>74</v>
      </c>
      <c r="K178" s="25">
        <v>44952</v>
      </c>
      <c r="L178" s="26">
        <v>45010</v>
      </c>
      <c r="M178" s="37" t="s">
        <v>35</v>
      </c>
      <c r="N178" s="8">
        <v>0</v>
      </c>
      <c r="O178" s="13" t="s">
        <v>35</v>
      </c>
      <c r="P178" s="8">
        <v>0</v>
      </c>
      <c r="Q178" s="6" t="s">
        <v>29</v>
      </c>
    </row>
    <row r="179" spans="1:17" ht="27.6" x14ac:dyDescent="0.3">
      <c r="A179" s="6">
        <v>22</v>
      </c>
      <c r="B179" s="24" t="s">
        <v>0</v>
      </c>
      <c r="C179" s="38" t="s">
        <v>364</v>
      </c>
      <c r="D179" s="24" t="s">
        <v>359</v>
      </c>
      <c r="E179" s="15" t="s">
        <v>146</v>
      </c>
      <c r="F179" s="1">
        <v>9</v>
      </c>
      <c r="G179" s="24" t="s">
        <v>358</v>
      </c>
      <c r="H179" s="8" t="s">
        <v>35</v>
      </c>
      <c r="I179" s="28">
        <v>68901</v>
      </c>
      <c r="J179" s="30" t="s">
        <v>74</v>
      </c>
      <c r="K179" s="25">
        <v>44952</v>
      </c>
      <c r="L179" s="26">
        <v>45010</v>
      </c>
      <c r="M179" s="37" t="s">
        <v>35</v>
      </c>
      <c r="N179" s="8">
        <v>0</v>
      </c>
      <c r="O179" s="13" t="s">
        <v>35</v>
      </c>
      <c r="P179" s="8">
        <v>0</v>
      </c>
      <c r="Q179" s="6" t="s">
        <v>29</v>
      </c>
    </row>
    <row r="180" spans="1:17" ht="41.4" x14ac:dyDescent="0.3">
      <c r="A180" s="6">
        <v>23</v>
      </c>
      <c r="B180" s="24" t="s">
        <v>0</v>
      </c>
      <c r="C180" s="38" t="s">
        <v>365</v>
      </c>
      <c r="D180" s="24" t="s">
        <v>361</v>
      </c>
      <c r="E180" s="15" t="s">
        <v>146</v>
      </c>
      <c r="F180" s="1">
        <v>9</v>
      </c>
      <c r="G180" s="24" t="s">
        <v>360</v>
      </c>
      <c r="H180" s="8" t="s">
        <v>35</v>
      </c>
      <c r="I180" s="28">
        <v>374850</v>
      </c>
      <c r="J180" s="30" t="s">
        <v>74</v>
      </c>
      <c r="K180" s="25">
        <v>44952</v>
      </c>
      <c r="L180" s="26">
        <v>45010</v>
      </c>
      <c r="M180" s="37" t="s">
        <v>35</v>
      </c>
      <c r="N180" s="8">
        <v>0</v>
      </c>
      <c r="O180" s="13" t="s">
        <v>35</v>
      </c>
      <c r="P180" s="8">
        <v>0</v>
      </c>
      <c r="Q180" s="6" t="s">
        <v>29</v>
      </c>
    </row>
    <row r="181" spans="1:17" ht="41.4" x14ac:dyDescent="0.3">
      <c r="A181" s="6">
        <v>24</v>
      </c>
      <c r="B181" s="24" t="s">
        <v>0</v>
      </c>
      <c r="C181" s="38" t="s">
        <v>366</v>
      </c>
      <c r="D181" s="24" t="s">
        <v>362</v>
      </c>
      <c r="E181" s="15" t="s">
        <v>146</v>
      </c>
      <c r="F181" s="1">
        <v>9</v>
      </c>
      <c r="G181" s="24" t="s">
        <v>360</v>
      </c>
      <c r="H181" s="8" t="s">
        <v>35</v>
      </c>
      <c r="I181" s="28">
        <v>292085.5</v>
      </c>
      <c r="J181" s="30" t="s">
        <v>74</v>
      </c>
      <c r="K181" s="25">
        <v>44952</v>
      </c>
      <c r="L181" s="26">
        <v>45010</v>
      </c>
      <c r="M181" s="37" t="s">
        <v>35</v>
      </c>
      <c r="N181" s="8">
        <v>0</v>
      </c>
      <c r="O181" s="13" t="s">
        <v>35</v>
      </c>
      <c r="P181" s="8">
        <v>0</v>
      </c>
      <c r="Q181" s="6" t="s">
        <v>29</v>
      </c>
    </row>
    <row r="182" spans="1:17" ht="82.8" x14ac:dyDescent="0.3">
      <c r="A182" s="6">
        <v>25</v>
      </c>
      <c r="B182" s="24" t="s">
        <v>0</v>
      </c>
      <c r="C182" s="38" t="s">
        <v>373</v>
      </c>
      <c r="D182" s="24" t="s">
        <v>368</v>
      </c>
      <c r="E182" s="15" t="s">
        <v>146</v>
      </c>
      <c r="F182" s="1">
        <v>9</v>
      </c>
      <c r="G182" s="24" t="s">
        <v>367</v>
      </c>
      <c r="H182" s="8" t="s">
        <v>35</v>
      </c>
      <c r="I182" s="28">
        <v>452319</v>
      </c>
      <c r="J182" s="30" t="s">
        <v>74</v>
      </c>
      <c r="K182" s="25">
        <v>44957</v>
      </c>
      <c r="L182" s="26">
        <v>45015</v>
      </c>
      <c r="M182" s="24" t="s">
        <v>374</v>
      </c>
      <c r="N182" s="8">
        <v>0</v>
      </c>
      <c r="O182" s="13" t="s">
        <v>35</v>
      </c>
      <c r="P182" s="8">
        <v>0</v>
      </c>
      <c r="Q182" s="6" t="s">
        <v>29</v>
      </c>
    </row>
    <row r="183" spans="1:17" ht="41.4" x14ac:dyDescent="0.3">
      <c r="A183" s="6">
        <v>26</v>
      </c>
      <c r="B183" s="24" t="s">
        <v>0</v>
      </c>
      <c r="C183" s="38" t="s">
        <v>375</v>
      </c>
      <c r="D183" s="24" t="s">
        <v>370</v>
      </c>
      <c r="E183" s="15" t="s">
        <v>146</v>
      </c>
      <c r="F183" s="1">
        <v>9</v>
      </c>
      <c r="G183" s="24" t="s">
        <v>369</v>
      </c>
      <c r="H183" s="8" t="s">
        <v>35</v>
      </c>
      <c r="I183" s="28">
        <v>118167</v>
      </c>
      <c r="J183" s="30" t="s">
        <v>74</v>
      </c>
      <c r="K183" s="25">
        <v>44957</v>
      </c>
      <c r="L183" s="26">
        <v>45015</v>
      </c>
      <c r="M183" s="37" t="s">
        <v>35</v>
      </c>
      <c r="N183" s="8">
        <v>0</v>
      </c>
      <c r="O183" s="13" t="s">
        <v>35</v>
      </c>
      <c r="P183" s="8">
        <v>0</v>
      </c>
      <c r="Q183" s="6" t="s">
        <v>29</v>
      </c>
    </row>
    <row r="184" spans="1:17" ht="41.4" x14ac:dyDescent="0.3">
      <c r="A184" s="6">
        <v>27</v>
      </c>
      <c r="B184" s="24" t="s">
        <v>0</v>
      </c>
      <c r="C184" s="38" t="s">
        <v>376</v>
      </c>
      <c r="D184" s="24" t="s">
        <v>372</v>
      </c>
      <c r="E184" s="15" t="s">
        <v>146</v>
      </c>
      <c r="F184" s="1">
        <v>1</v>
      </c>
      <c r="G184" s="24" t="s">
        <v>371</v>
      </c>
      <c r="H184" s="8" t="s">
        <v>35</v>
      </c>
      <c r="I184" s="28">
        <v>642600</v>
      </c>
      <c r="J184" s="30" t="s">
        <v>74</v>
      </c>
      <c r="K184" s="25">
        <v>44973</v>
      </c>
      <c r="L184" s="26">
        <v>45031</v>
      </c>
      <c r="M184" s="37" t="s">
        <v>35</v>
      </c>
      <c r="N184" s="8">
        <v>0</v>
      </c>
      <c r="O184" s="13" t="s">
        <v>35</v>
      </c>
      <c r="P184" s="8">
        <v>0</v>
      </c>
      <c r="Q184" s="6" t="s">
        <v>29</v>
      </c>
    </row>
    <row r="185" spans="1:17" ht="27.6" x14ac:dyDescent="0.3">
      <c r="A185" s="6">
        <v>28</v>
      </c>
      <c r="B185" s="6" t="s">
        <v>0</v>
      </c>
      <c r="C185" s="7" t="s">
        <v>385</v>
      </c>
      <c r="D185" s="24" t="s">
        <v>378</v>
      </c>
      <c r="E185" s="7" t="s">
        <v>146</v>
      </c>
      <c r="F185" s="7">
        <v>1</v>
      </c>
      <c r="G185" s="24" t="s">
        <v>377</v>
      </c>
      <c r="H185" s="8" t="s">
        <v>35</v>
      </c>
      <c r="I185" s="28">
        <v>489090</v>
      </c>
      <c r="J185" s="30" t="s">
        <v>74</v>
      </c>
      <c r="K185" s="25">
        <v>44973</v>
      </c>
      <c r="L185" s="10">
        <v>45031</v>
      </c>
      <c r="M185" s="36" t="s">
        <v>35</v>
      </c>
      <c r="N185" s="28">
        <v>489090</v>
      </c>
      <c r="O185" s="24" t="s">
        <v>386</v>
      </c>
      <c r="P185" s="8">
        <f>N185</f>
        <v>489090</v>
      </c>
      <c r="Q185" s="6" t="s">
        <v>30</v>
      </c>
    </row>
    <row r="186" spans="1:17" ht="41.4" x14ac:dyDescent="0.3">
      <c r="A186" s="6">
        <v>29</v>
      </c>
      <c r="B186" s="6" t="s">
        <v>0</v>
      </c>
      <c r="C186" s="7" t="s">
        <v>387</v>
      </c>
      <c r="D186" s="24" t="s">
        <v>380</v>
      </c>
      <c r="E186" s="7" t="s">
        <v>146</v>
      </c>
      <c r="F186" s="7">
        <v>1</v>
      </c>
      <c r="G186" s="24" t="s">
        <v>379</v>
      </c>
      <c r="H186" s="8" t="s">
        <v>35</v>
      </c>
      <c r="I186" s="28">
        <v>1499992.6199999999</v>
      </c>
      <c r="J186" s="30" t="s">
        <v>74</v>
      </c>
      <c r="K186" s="25">
        <v>44974</v>
      </c>
      <c r="L186" s="10">
        <v>45093</v>
      </c>
      <c r="M186" s="36" t="s">
        <v>35</v>
      </c>
      <c r="N186" s="8">
        <v>0</v>
      </c>
      <c r="O186" s="8" t="s">
        <v>35</v>
      </c>
      <c r="P186" s="8">
        <v>0</v>
      </c>
      <c r="Q186" s="6" t="s">
        <v>29</v>
      </c>
    </row>
    <row r="187" spans="1:17" ht="27.6" x14ac:dyDescent="0.3">
      <c r="A187" s="6">
        <v>30</v>
      </c>
      <c r="B187" s="6" t="s">
        <v>2</v>
      </c>
      <c r="C187" s="7" t="s">
        <v>388</v>
      </c>
      <c r="D187" s="24" t="s">
        <v>382</v>
      </c>
      <c r="E187" s="7" t="s">
        <v>146</v>
      </c>
      <c r="F187" s="7">
        <v>2</v>
      </c>
      <c r="G187" s="24" t="s">
        <v>381</v>
      </c>
      <c r="H187" s="8" t="s">
        <v>35</v>
      </c>
      <c r="I187" s="28">
        <v>195221.88</v>
      </c>
      <c r="J187" s="30" t="s">
        <v>74</v>
      </c>
      <c r="K187" s="25">
        <v>44900</v>
      </c>
      <c r="L187" s="10">
        <v>45630</v>
      </c>
      <c r="M187" s="36" t="s">
        <v>35</v>
      </c>
      <c r="N187" s="17" t="s">
        <v>35</v>
      </c>
      <c r="O187" s="8" t="s">
        <v>35</v>
      </c>
      <c r="P187" s="8" t="s">
        <v>35</v>
      </c>
      <c r="Q187" s="6" t="s">
        <v>29</v>
      </c>
    </row>
    <row r="188" spans="1:17" ht="27.6" x14ac:dyDescent="0.3">
      <c r="A188" s="6">
        <v>31</v>
      </c>
      <c r="B188" s="7" t="s">
        <v>92</v>
      </c>
      <c r="C188" s="7" t="s">
        <v>389</v>
      </c>
      <c r="D188" s="24" t="s">
        <v>383</v>
      </c>
      <c r="E188" s="7" t="s">
        <v>35</v>
      </c>
      <c r="F188" s="7" t="s">
        <v>35</v>
      </c>
      <c r="G188" s="24" t="s">
        <v>381</v>
      </c>
      <c r="H188" s="8" t="s">
        <v>35</v>
      </c>
      <c r="I188" s="28">
        <v>3096.261</v>
      </c>
      <c r="J188" s="30" t="s">
        <v>74</v>
      </c>
      <c r="K188" s="25">
        <v>44967</v>
      </c>
      <c r="L188" s="10">
        <v>45026</v>
      </c>
      <c r="M188" s="36" t="s">
        <v>35</v>
      </c>
      <c r="N188" s="8">
        <v>3096.26</v>
      </c>
      <c r="O188" s="8" t="s">
        <v>586</v>
      </c>
      <c r="P188" s="8">
        <f>N188</f>
        <v>3096.26</v>
      </c>
      <c r="Q188" s="6" t="s">
        <v>29</v>
      </c>
    </row>
    <row r="189" spans="1:17" ht="27.6" x14ac:dyDescent="0.3">
      <c r="A189" s="6">
        <v>32</v>
      </c>
      <c r="B189" s="7" t="s">
        <v>92</v>
      </c>
      <c r="C189" s="7" t="s">
        <v>390</v>
      </c>
      <c r="D189" s="24" t="s">
        <v>384</v>
      </c>
      <c r="E189" s="7" t="s">
        <v>35</v>
      </c>
      <c r="F189" s="7" t="s">
        <v>35</v>
      </c>
      <c r="G189" s="24" t="s">
        <v>381</v>
      </c>
      <c r="H189" s="8" t="s">
        <v>35</v>
      </c>
      <c r="I189" s="28">
        <v>23563.071</v>
      </c>
      <c r="J189" s="30" t="s">
        <v>74</v>
      </c>
      <c r="K189" s="25">
        <v>45005</v>
      </c>
      <c r="L189" s="10">
        <v>45065</v>
      </c>
      <c r="M189" s="36" t="s">
        <v>35</v>
      </c>
      <c r="N189" s="8">
        <v>0</v>
      </c>
      <c r="O189" s="8" t="s">
        <v>35</v>
      </c>
      <c r="P189" s="8">
        <v>0</v>
      </c>
      <c r="Q189" s="6" t="s">
        <v>29</v>
      </c>
    </row>
    <row r="190" spans="1:17" ht="110.4" x14ac:dyDescent="0.3">
      <c r="A190" s="6">
        <v>33</v>
      </c>
      <c r="B190" s="6" t="s">
        <v>2</v>
      </c>
      <c r="C190" s="7" t="s">
        <v>395</v>
      </c>
      <c r="D190" s="24" t="s">
        <v>392</v>
      </c>
      <c r="E190" s="7" t="s">
        <v>146</v>
      </c>
      <c r="F190" s="7">
        <v>1</v>
      </c>
      <c r="G190" s="24" t="s">
        <v>391</v>
      </c>
      <c r="H190" s="8" t="s">
        <v>35</v>
      </c>
      <c r="I190" s="28">
        <v>293425.44</v>
      </c>
      <c r="J190" s="30" t="s">
        <v>74</v>
      </c>
      <c r="K190" s="25">
        <v>44900</v>
      </c>
      <c r="L190" s="10">
        <v>45630</v>
      </c>
      <c r="M190" s="36" t="s">
        <v>35</v>
      </c>
      <c r="N190" s="36" t="s">
        <v>35</v>
      </c>
      <c r="O190" s="36" t="s">
        <v>35</v>
      </c>
      <c r="P190" s="36" t="s">
        <v>35</v>
      </c>
      <c r="Q190" s="6" t="s">
        <v>29</v>
      </c>
    </row>
    <row r="191" spans="1:17" ht="96.6" x14ac:dyDescent="0.3">
      <c r="A191" s="6">
        <v>34</v>
      </c>
      <c r="B191" s="7" t="s">
        <v>92</v>
      </c>
      <c r="C191" s="7" t="s">
        <v>396</v>
      </c>
      <c r="D191" s="24" t="s">
        <v>393</v>
      </c>
      <c r="E191" s="7" t="s">
        <v>35</v>
      </c>
      <c r="F191" s="7" t="s">
        <v>35</v>
      </c>
      <c r="G191" s="24" t="s">
        <v>391</v>
      </c>
      <c r="H191" s="8" t="s">
        <v>35</v>
      </c>
      <c r="I191" s="28">
        <v>32403.699999999997</v>
      </c>
      <c r="J191" s="30" t="s">
        <v>74</v>
      </c>
      <c r="K191" s="25">
        <v>44967</v>
      </c>
      <c r="L191" s="10">
        <v>45026</v>
      </c>
      <c r="M191" s="36" t="s">
        <v>35</v>
      </c>
      <c r="N191" s="28">
        <v>32403.7</v>
      </c>
      <c r="O191" s="24" t="s">
        <v>397</v>
      </c>
      <c r="P191" s="8">
        <f>N191</f>
        <v>32403.7</v>
      </c>
      <c r="Q191" s="6" t="s">
        <v>30</v>
      </c>
    </row>
    <row r="192" spans="1:17" ht="96.6" x14ac:dyDescent="0.3">
      <c r="A192" s="6">
        <v>35</v>
      </c>
      <c r="B192" s="7" t="s">
        <v>92</v>
      </c>
      <c r="C192" s="7" t="s">
        <v>398</v>
      </c>
      <c r="D192" s="24" t="s">
        <v>394</v>
      </c>
      <c r="E192" s="7" t="s">
        <v>35</v>
      </c>
      <c r="F192" s="7" t="s">
        <v>35</v>
      </c>
      <c r="G192" s="24" t="s">
        <v>391</v>
      </c>
      <c r="H192" s="8" t="s">
        <v>35</v>
      </c>
      <c r="I192" s="28">
        <v>44815.4</v>
      </c>
      <c r="J192" s="30" t="s">
        <v>74</v>
      </c>
      <c r="K192" s="25">
        <v>45005</v>
      </c>
      <c r="L192" s="10">
        <v>45065</v>
      </c>
      <c r="M192" s="36" t="s">
        <v>35</v>
      </c>
      <c r="N192" s="8">
        <v>0</v>
      </c>
      <c r="O192" s="8" t="s">
        <v>35</v>
      </c>
      <c r="P192" s="8">
        <v>0</v>
      </c>
      <c r="Q192" s="6" t="s">
        <v>29</v>
      </c>
    </row>
    <row r="193" spans="1:17" ht="41.4" x14ac:dyDescent="0.3">
      <c r="A193" s="6">
        <v>36</v>
      </c>
      <c r="B193" s="6" t="s">
        <v>2</v>
      </c>
      <c r="C193" s="7" t="s">
        <v>404</v>
      </c>
      <c r="D193" s="24" t="s">
        <v>400</v>
      </c>
      <c r="E193" s="7" t="s">
        <v>146</v>
      </c>
      <c r="F193" s="7">
        <v>2</v>
      </c>
      <c r="G193" s="24" t="s">
        <v>399</v>
      </c>
      <c r="H193" s="8" t="s">
        <v>35</v>
      </c>
      <c r="I193" s="28">
        <v>39984</v>
      </c>
      <c r="J193" s="30" t="s">
        <v>74</v>
      </c>
      <c r="K193" s="25">
        <v>44900</v>
      </c>
      <c r="L193" s="10">
        <v>45630</v>
      </c>
      <c r="M193" s="36" t="s">
        <v>35</v>
      </c>
      <c r="N193" s="36" t="s">
        <v>35</v>
      </c>
      <c r="O193" s="36" t="s">
        <v>35</v>
      </c>
      <c r="P193" s="36" t="s">
        <v>35</v>
      </c>
      <c r="Q193" s="6" t="s">
        <v>29</v>
      </c>
    </row>
    <row r="194" spans="1:17" ht="27.6" x14ac:dyDescent="0.3">
      <c r="A194" s="6">
        <v>37</v>
      </c>
      <c r="B194" s="7" t="s">
        <v>92</v>
      </c>
      <c r="C194" s="7" t="s">
        <v>405</v>
      </c>
      <c r="D194" s="24" t="s">
        <v>401</v>
      </c>
      <c r="E194" s="7" t="s">
        <v>35</v>
      </c>
      <c r="F194" s="7" t="s">
        <v>35</v>
      </c>
      <c r="G194" s="24" t="s">
        <v>399</v>
      </c>
      <c r="H194" s="8" t="s">
        <v>35</v>
      </c>
      <c r="I194" s="28">
        <v>13994.4</v>
      </c>
      <c r="J194" s="30" t="s">
        <v>74</v>
      </c>
      <c r="K194" s="25">
        <v>44967</v>
      </c>
      <c r="L194" s="10">
        <v>45026</v>
      </c>
      <c r="M194" s="36" t="s">
        <v>35</v>
      </c>
      <c r="N194" s="28">
        <v>13994.4</v>
      </c>
      <c r="O194" s="24" t="s">
        <v>406</v>
      </c>
      <c r="P194" s="8">
        <f>N194</f>
        <v>13994.4</v>
      </c>
      <c r="Q194" s="6" t="s">
        <v>30</v>
      </c>
    </row>
    <row r="195" spans="1:17" ht="27.6" x14ac:dyDescent="0.3">
      <c r="A195" s="6">
        <v>38</v>
      </c>
      <c r="B195" s="51" t="s">
        <v>2</v>
      </c>
      <c r="C195" s="15" t="s">
        <v>407</v>
      </c>
      <c r="D195" s="24" t="s">
        <v>403</v>
      </c>
      <c r="E195" s="15" t="s">
        <v>146</v>
      </c>
      <c r="F195" s="15">
        <v>8</v>
      </c>
      <c r="G195" s="24" t="s">
        <v>402</v>
      </c>
      <c r="H195" s="8" t="s">
        <v>35</v>
      </c>
      <c r="I195" s="28">
        <v>106471.67999999999</v>
      </c>
      <c r="J195" s="30" t="s">
        <v>74</v>
      </c>
      <c r="K195" s="25">
        <v>44957</v>
      </c>
      <c r="L195" s="26">
        <v>45687</v>
      </c>
      <c r="M195" s="37" t="s">
        <v>35</v>
      </c>
      <c r="N195" s="49" t="s">
        <v>35</v>
      </c>
      <c r="O195" s="37" t="s">
        <v>35</v>
      </c>
      <c r="P195" s="49" t="s">
        <v>35</v>
      </c>
      <c r="Q195" s="6" t="s">
        <v>29</v>
      </c>
    </row>
    <row r="196" spans="1:17" ht="27.6" x14ac:dyDescent="0.3">
      <c r="A196" s="6">
        <v>39</v>
      </c>
      <c r="B196" s="51" t="s">
        <v>0</v>
      </c>
      <c r="C196" s="15" t="s">
        <v>416</v>
      </c>
      <c r="D196" s="24" t="s">
        <v>409</v>
      </c>
      <c r="E196" s="15" t="s">
        <v>146</v>
      </c>
      <c r="F196" s="15">
        <v>1</v>
      </c>
      <c r="G196" s="24" t="s">
        <v>408</v>
      </c>
      <c r="H196" s="8" t="s">
        <v>35</v>
      </c>
      <c r="I196" s="28">
        <v>329104.98389999999</v>
      </c>
      <c r="J196" s="30" t="s">
        <v>74</v>
      </c>
      <c r="K196" s="25">
        <v>44973</v>
      </c>
      <c r="L196" s="26">
        <v>45031</v>
      </c>
      <c r="M196" s="37" t="s">
        <v>35</v>
      </c>
      <c r="N196" s="8">
        <v>0</v>
      </c>
      <c r="O196" s="37" t="s">
        <v>35</v>
      </c>
      <c r="P196" s="8">
        <v>0</v>
      </c>
      <c r="Q196" s="6" t="s">
        <v>29</v>
      </c>
    </row>
    <row r="197" spans="1:17" ht="55.2" x14ac:dyDescent="0.3">
      <c r="A197" s="6">
        <v>40</v>
      </c>
      <c r="B197" s="51" t="s">
        <v>0</v>
      </c>
      <c r="C197" s="15" t="s">
        <v>417</v>
      </c>
      <c r="D197" s="24" t="s">
        <v>411</v>
      </c>
      <c r="E197" s="15" t="s">
        <v>146</v>
      </c>
      <c r="F197" s="1">
        <v>2</v>
      </c>
      <c r="G197" s="24" t="s">
        <v>410</v>
      </c>
      <c r="H197" s="8" t="s">
        <v>35</v>
      </c>
      <c r="I197" s="28">
        <v>241998.9712</v>
      </c>
      <c r="J197" s="30" t="s">
        <v>74</v>
      </c>
      <c r="K197" s="25">
        <v>44973</v>
      </c>
      <c r="L197" s="26">
        <v>45031</v>
      </c>
      <c r="M197" s="37" t="s">
        <v>35</v>
      </c>
      <c r="N197" s="8">
        <v>0</v>
      </c>
      <c r="O197" s="37" t="s">
        <v>35</v>
      </c>
      <c r="P197" s="8">
        <v>0</v>
      </c>
      <c r="Q197" s="6" t="s">
        <v>29</v>
      </c>
    </row>
    <row r="198" spans="1:17" ht="27.6" x14ac:dyDescent="0.3">
      <c r="A198" s="6">
        <v>41</v>
      </c>
      <c r="B198" s="51" t="s">
        <v>0</v>
      </c>
      <c r="C198" s="15" t="s">
        <v>418</v>
      </c>
      <c r="D198" s="24" t="s">
        <v>413</v>
      </c>
      <c r="E198" s="15" t="s">
        <v>146</v>
      </c>
      <c r="F198" s="15">
        <v>3</v>
      </c>
      <c r="G198" s="7" t="s">
        <v>412</v>
      </c>
      <c r="H198" s="8" t="s">
        <v>35</v>
      </c>
      <c r="I198" s="28">
        <v>74413.08</v>
      </c>
      <c r="J198" s="30" t="s">
        <v>74</v>
      </c>
      <c r="K198" s="25">
        <v>44973</v>
      </c>
      <c r="L198" s="26">
        <v>45031</v>
      </c>
      <c r="M198" s="37" t="s">
        <v>35</v>
      </c>
      <c r="N198" s="8">
        <v>0</v>
      </c>
      <c r="O198" s="37" t="s">
        <v>35</v>
      </c>
      <c r="P198" s="8">
        <v>0</v>
      </c>
      <c r="Q198" s="6" t="s">
        <v>29</v>
      </c>
    </row>
    <row r="199" spans="1:17" ht="41.4" x14ac:dyDescent="0.3">
      <c r="A199" s="6">
        <v>42</v>
      </c>
      <c r="B199" s="51" t="s">
        <v>0</v>
      </c>
      <c r="C199" s="15" t="s">
        <v>419</v>
      </c>
      <c r="D199" s="24" t="s">
        <v>415</v>
      </c>
      <c r="E199" s="15" t="s">
        <v>146</v>
      </c>
      <c r="F199" s="15">
        <v>2</v>
      </c>
      <c r="G199" s="24" t="s">
        <v>414</v>
      </c>
      <c r="H199" s="8" t="s">
        <v>35</v>
      </c>
      <c r="I199" s="28">
        <v>106247.95999999999</v>
      </c>
      <c r="J199" s="30" t="s">
        <v>74</v>
      </c>
      <c r="K199" s="25">
        <v>44973</v>
      </c>
      <c r="L199" s="26">
        <v>45031</v>
      </c>
      <c r="M199" s="37" t="s">
        <v>35</v>
      </c>
      <c r="N199" s="8">
        <v>0</v>
      </c>
      <c r="O199" s="37" t="s">
        <v>35</v>
      </c>
      <c r="P199" s="8">
        <v>0</v>
      </c>
      <c r="Q199" s="6" t="s">
        <v>29</v>
      </c>
    </row>
    <row r="200" spans="1:17" ht="27.6" x14ac:dyDescent="0.3">
      <c r="A200" s="6">
        <v>43</v>
      </c>
      <c r="B200" s="51" t="s">
        <v>0</v>
      </c>
      <c r="C200" s="15" t="s">
        <v>429</v>
      </c>
      <c r="D200" s="24" t="s">
        <v>421</v>
      </c>
      <c r="E200" s="15" t="s">
        <v>146</v>
      </c>
      <c r="F200" s="15">
        <v>4</v>
      </c>
      <c r="G200" s="24" t="s">
        <v>420</v>
      </c>
      <c r="H200" s="8" t="s">
        <v>35</v>
      </c>
      <c r="I200" s="28">
        <v>26061</v>
      </c>
      <c r="J200" s="30" t="s">
        <v>74</v>
      </c>
      <c r="K200" s="25">
        <v>44974</v>
      </c>
      <c r="L200" s="26">
        <v>45032</v>
      </c>
      <c r="M200" s="37" t="s">
        <v>35</v>
      </c>
      <c r="N200" s="8">
        <v>0</v>
      </c>
      <c r="O200" s="37" t="s">
        <v>35</v>
      </c>
      <c r="P200" s="8">
        <v>0</v>
      </c>
      <c r="Q200" s="6" t="s">
        <v>29</v>
      </c>
    </row>
    <row r="201" spans="1:17" ht="27.6" x14ac:dyDescent="0.3">
      <c r="A201" s="6">
        <v>44</v>
      </c>
      <c r="B201" s="51" t="s">
        <v>0</v>
      </c>
      <c r="C201" s="15" t="s">
        <v>430</v>
      </c>
      <c r="D201" s="24" t="s">
        <v>423</v>
      </c>
      <c r="E201" s="15" t="s">
        <v>146</v>
      </c>
      <c r="F201" s="15">
        <v>1</v>
      </c>
      <c r="G201" s="24" t="s">
        <v>422</v>
      </c>
      <c r="H201" s="8" t="s">
        <v>35</v>
      </c>
      <c r="I201" s="28">
        <v>29000.002499999999</v>
      </c>
      <c r="J201" s="30" t="s">
        <v>74</v>
      </c>
      <c r="K201" s="25">
        <v>44974</v>
      </c>
      <c r="L201" s="26">
        <v>45032</v>
      </c>
      <c r="M201" s="37" t="s">
        <v>35</v>
      </c>
      <c r="N201" s="8">
        <v>0</v>
      </c>
      <c r="O201" s="37" t="s">
        <v>35</v>
      </c>
      <c r="P201" s="8">
        <v>0</v>
      </c>
      <c r="Q201" s="6" t="s">
        <v>29</v>
      </c>
    </row>
    <row r="202" spans="1:17" ht="27.6" x14ac:dyDescent="0.3">
      <c r="A202" s="6">
        <v>45</v>
      </c>
      <c r="B202" s="51" t="s">
        <v>0</v>
      </c>
      <c r="C202" s="15" t="s">
        <v>431</v>
      </c>
      <c r="D202" s="24" t="s">
        <v>425</v>
      </c>
      <c r="E202" s="15" t="s">
        <v>146</v>
      </c>
      <c r="F202" s="15">
        <v>2</v>
      </c>
      <c r="G202" s="24" t="s">
        <v>424</v>
      </c>
      <c r="H202" s="8" t="s">
        <v>35</v>
      </c>
      <c r="I202" s="28">
        <v>1166200</v>
      </c>
      <c r="J202" s="30" t="s">
        <v>74</v>
      </c>
      <c r="K202" s="25">
        <v>44992</v>
      </c>
      <c r="L202" s="26">
        <v>45052</v>
      </c>
      <c r="M202" s="37" t="s">
        <v>35</v>
      </c>
      <c r="N202" s="8">
        <v>0</v>
      </c>
      <c r="O202" s="37" t="s">
        <v>35</v>
      </c>
      <c r="P202" s="8">
        <v>0</v>
      </c>
      <c r="Q202" s="6" t="s">
        <v>29</v>
      </c>
    </row>
    <row r="203" spans="1:17" ht="27.6" x14ac:dyDescent="0.3">
      <c r="A203" s="6">
        <v>46</v>
      </c>
      <c r="B203" s="51" t="s">
        <v>0</v>
      </c>
      <c r="C203" s="15" t="s">
        <v>432</v>
      </c>
      <c r="D203" s="24" t="s">
        <v>427</v>
      </c>
      <c r="E203" s="15" t="s">
        <v>146</v>
      </c>
      <c r="F203" s="15">
        <v>12</v>
      </c>
      <c r="G203" s="24" t="s">
        <v>426</v>
      </c>
      <c r="H203" s="8" t="s">
        <v>35</v>
      </c>
      <c r="I203" s="28">
        <v>59381</v>
      </c>
      <c r="J203" s="30" t="s">
        <v>74</v>
      </c>
      <c r="K203" s="25">
        <v>44992</v>
      </c>
      <c r="L203" s="26">
        <v>45052</v>
      </c>
      <c r="M203" s="37" t="s">
        <v>35</v>
      </c>
      <c r="N203" s="8">
        <v>0</v>
      </c>
      <c r="O203" s="37" t="s">
        <v>35</v>
      </c>
      <c r="P203" s="8">
        <v>0</v>
      </c>
      <c r="Q203" s="6" t="s">
        <v>29</v>
      </c>
    </row>
    <row r="204" spans="1:17" ht="41.4" x14ac:dyDescent="0.3">
      <c r="A204" s="6">
        <v>47</v>
      </c>
      <c r="B204" s="51" t="s">
        <v>0</v>
      </c>
      <c r="C204" s="15" t="s">
        <v>433</v>
      </c>
      <c r="D204" s="24" t="s">
        <v>428</v>
      </c>
      <c r="E204" s="15" t="s">
        <v>146</v>
      </c>
      <c r="F204" s="15">
        <v>4</v>
      </c>
      <c r="G204" s="24" t="s">
        <v>408</v>
      </c>
      <c r="H204" s="8" t="s">
        <v>35</v>
      </c>
      <c r="I204" s="28">
        <v>33576.39</v>
      </c>
      <c r="J204" s="30" t="s">
        <v>74</v>
      </c>
      <c r="K204" s="25">
        <v>44992</v>
      </c>
      <c r="L204" s="26">
        <v>45052</v>
      </c>
      <c r="M204" s="37" t="s">
        <v>35</v>
      </c>
      <c r="N204" s="8">
        <v>0</v>
      </c>
      <c r="O204" s="37" t="s">
        <v>35</v>
      </c>
      <c r="P204" s="8">
        <v>0</v>
      </c>
      <c r="Q204" s="6" t="s">
        <v>29</v>
      </c>
    </row>
    <row r="205" spans="1:17" ht="27.6" x14ac:dyDescent="0.3">
      <c r="A205" s="6">
        <v>48</v>
      </c>
      <c r="B205" s="51" t="s">
        <v>0</v>
      </c>
      <c r="C205" s="15" t="s">
        <v>440</v>
      </c>
      <c r="D205" s="24" t="s">
        <v>435</v>
      </c>
      <c r="E205" s="15" t="s">
        <v>146</v>
      </c>
      <c r="F205" s="15">
        <v>2</v>
      </c>
      <c r="G205" s="24" t="s">
        <v>434</v>
      </c>
      <c r="H205" s="8" t="s">
        <v>35</v>
      </c>
      <c r="I205" s="28">
        <v>54145</v>
      </c>
      <c r="J205" s="30" t="s">
        <v>74</v>
      </c>
      <c r="K205" s="25">
        <v>44992</v>
      </c>
      <c r="L205" s="26">
        <v>45052</v>
      </c>
      <c r="M205" s="37" t="s">
        <v>35</v>
      </c>
      <c r="N205" s="8">
        <v>0</v>
      </c>
      <c r="O205" s="37" t="s">
        <v>35</v>
      </c>
      <c r="P205" s="8">
        <v>0</v>
      </c>
      <c r="Q205" s="6" t="s">
        <v>29</v>
      </c>
    </row>
    <row r="206" spans="1:17" ht="27.6" x14ac:dyDescent="0.3">
      <c r="A206" s="6">
        <v>49</v>
      </c>
      <c r="B206" s="51" t="s">
        <v>0</v>
      </c>
      <c r="C206" s="7" t="s">
        <v>441</v>
      </c>
      <c r="D206" s="24" t="s">
        <v>437</v>
      </c>
      <c r="E206" s="15" t="s">
        <v>146</v>
      </c>
      <c r="F206" s="7">
        <v>1</v>
      </c>
      <c r="G206" s="24" t="s">
        <v>436</v>
      </c>
      <c r="H206" s="8" t="s">
        <v>35</v>
      </c>
      <c r="I206" s="28">
        <v>368156.25</v>
      </c>
      <c r="J206" s="30" t="s">
        <v>74</v>
      </c>
      <c r="K206" s="25">
        <v>44988</v>
      </c>
      <c r="L206" s="10">
        <v>45048</v>
      </c>
      <c r="M206" s="37" t="s">
        <v>35</v>
      </c>
      <c r="N206" s="8">
        <v>0</v>
      </c>
      <c r="O206" s="37" t="s">
        <v>35</v>
      </c>
      <c r="P206" s="8">
        <v>0</v>
      </c>
      <c r="Q206" s="6" t="s">
        <v>29</v>
      </c>
    </row>
    <row r="207" spans="1:17" ht="27.6" x14ac:dyDescent="0.3">
      <c r="A207" s="6">
        <v>50</v>
      </c>
      <c r="B207" s="51" t="s">
        <v>0</v>
      </c>
      <c r="C207" s="7" t="s">
        <v>442</v>
      </c>
      <c r="D207" s="24" t="s">
        <v>439</v>
      </c>
      <c r="E207" s="15" t="s">
        <v>146</v>
      </c>
      <c r="F207" s="7">
        <v>1</v>
      </c>
      <c r="G207" s="24" t="s">
        <v>438</v>
      </c>
      <c r="H207" s="8" t="s">
        <v>35</v>
      </c>
      <c r="I207" s="28">
        <v>606900</v>
      </c>
      <c r="J207" s="30" t="s">
        <v>74</v>
      </c>
      <c r="K207" s="25">
        <v>44999</v>
      </c>
      <c r="L207" s="10">
        <v>45059</v>
      </c>
      <c r="M207" s="37" t="s">
        <v>35</v>
      </c>
      <c r="N207" s="8">
        <v>0</v>
      </c>
      <c r="O207" s="37" t="s">
        <v>35</v>
      </c>
      <c r="P207" s="8">
        <v>0</v>
      </c>
      <c r="Q207" s="6" t="s">
        <v>29</v>
      </c>
    </row>
    <row r="208" spans="1:17" ht="27.6" x14ac:dyDescent="0.3">
      <c r="A208" s="6">
        <v>51</v>
      </c>
      <c r="B208" s="51" t="s">
        <v>0</v>
      </c>
      <c r="C208" s="7" t="s">
        <v>443</v>
      </c>
      <c r="D208" s="24" t="s">
        <v>444</v>
      </c>
      <c r="E208" s="15" t="s">
        <v>146</v>
      </c>
      <c r="F208" s="7">
        <v>1</v>
      </c>
      <c r="G208" s="24" t="s">
        <v>377</v>
      </c>
      <c r="H208" s="8" t="s">
        <v>35</v>
      </c>
      <c r="I208" s="28">
        <v>1065050</v>
      </c>
      <c r="J208" s="30" t="s">
        <v>74</v>
      </c>
      <c r="K208" s="25">
        <v>44999</v>
      </c>
      <c r="L208" s="10">
        <v>45059</v>
      </c>
      <c r="M208" s="37" t="s">
        <v>35</v>
      </c>
      <c r="N208" s="8">
        <v>0</v>
      </c>
      <c r="O208" s="37" t="s">
        <v>35</v>
      </c>
      <c r="P208" s="8">
        <v>0</v>
      </c>
      <c r="Q208" s="6" t="s">
        <v>29</v>
      </c>
    </row>
    <row r="209" spans="1:17" ht="69" x14ac:dyDescent="0.3">
      <c r="A209" s="6">
        <v>52</v>
      </c>
      <c r="B209" s="6" t="s">
        <v>2</v>
      </c>
      <c r="C209" s="7" t="s">
        <v>447</v>
      </c>
      <c r="D209" s="55" t="s">
        <v>446</v>
      </c>
      <c r="E209" s="15" t="s">
        <v>146</v>
      </c>
      <c r="F209" s="7">
        <v>4</v>
      </c>
      <c r="G209" s="24" t="s">
        <v>445</v>
      </c>
      <c r="H209" s="8" t="s">
        <v>35</v>
      </c>
      <c r="I209" s="28">
        <v>971531.23199999996</v>
      </c>
      <c r="J209" s="30" t="s">
        <v>74</v>
      </c>
      <c r="K209" s="41">
        <v>44985</v>
      </c>
      <c r="L209" s="10">
        <v>45715</v>
      </c>
      <c r="M209" s="37" t="s">
        <v>35</v>
      </c>
      <c r="N209" s="8">
        <v>0</v>
      </c>
      <c r="O209" s="37" t="s">
        <v>35</v>
      </c>
      <c r="P209" s="8">
        <v>0</v>
      </c>
      <c r="Q209" s="6" t="s">
        <v>29</v>
      </c>
    </row>
    <row r="210" spans="1:17" ht="96.6" x14ac:dyDescent="0.3">
      <c r="A210" s="6">
        <v>53</v>
      </c>
      <c r="B210" s="6" t="s">
        <v>2</v>
      </c>
      <c r="C210" s="7" t="s">
        <v>453</v>
      </c>
      <c r="D210" s="55" t="s">
        <v>449</v>
      </c>
      <c r="E210" s="15" t="s">
        <v>146</v>
      </c>
      <c r="F210" s="7">
        <v>8</v>
      </c>
      <c r="G210" s="7" t="s">
        <v>448</v>
      </c>
      <c r="H210" s="8" t="s">
        <v>35</v>
      </c>
      <c r="I210" s="28">
        <v>194484.74639999997</v>
      </c>
      <c r="J210" s="30" t="s">
        <v>74</v>
      </c>
      <c r="K210" s="41">
        <v>44985</v>
      </c>
      <c r="L210" s="10">
        <v>45715</v>
      </c>
      <c r="M210" s="37" t="s">
        <v>35</v>
      </c>
      <c r="N210" s="8">
        <v>0</v>
      </c>
      <c r="O210" s="37" t="s">
        <v>35</v>
      </c>
      <c r="P210" s="8">
        <v>0</v>
      </c>
      <c r="Q210" s="6" t="s">
        <v>29</v>
      </c>
    </row>
    <row r="211" spans="1:17" ht="372.6" x14ac:dyDescent="0.3">
      <c r="A211" s="6">
        <v>54</v>
      </c>
      <c r="B211" s="6" t="s">
        <v>2</v>
      </c>
      <c r="C211" s="7" t="s">
        <v>454</v>
      </c>
      <c r="D211" s="55" t="s">
        <v>450</v>
      </c>
      <c r="E211" s="15" t="s">
        <v>146</v>
      </c>
      <c r="F211" s="7">
        <v>8</v>
      </c>
      <c r="G211" s="7" t="s">
        <v>367</v>
      </c>
      <c r="H211" s="8" t="s">
        <v>35</v>
      </c>
      <c r="I211" s="28">
        <v>675472.55999999994</v>
      </c>
      <c r="J211" s="30" t="s">
        <v>74</v>
      </c>
      <c r="K211" s="41">
        <v>44985</v>
      </c>
      <c r="L211" s="10">
        <v>45715</v>
      </c>
      <c r="M211" s="37" t="s">
        <v>35</v>
      </c>
      <c r="N211" s="8">
        <v>0</v>
      </c>
      <c r="O211" s="37" t="s">
        <v>35</v>
      </c>
      <c r="P211" s="8">
        <v>0</v>
      </c>
      <c r="Q211" s="6" t="s">
        <v>29</v>
      </c>
    </row>
    <row r="212" spans="1:17" ht="27.6" x14ac:dyDescent="0.3">
      <c r="A212" s="6">
        <v>55</v>
      </c>
      <c r="B212" s="6" t="s">
        <v>2</v>
      </c>
      <c r="C212" s="7" t="s">
        <v>455</v>
      </c>
      <c r="D212" s="24" t="s">
        <v>452</v>
      </c>
      <c r="E212" s="15" t="s">
        <v>146</v>
      </c>
      <c r="F212" s="7">
        <v>8</v>
      </c>
      <c r="G212" s="7" t="s">
        <v>451</v>
      </c>
      <c r="H212" s="8" t="s">
        <v>35</v>
      </c>
      <c r="I212" s="28">
        <v>81538.8</v>
      </c>
      <c r="J212" s="30" t="s">
        <v>74</v>
      </c>
      <c r="K212" s="41">
        <v>44985</v>
      </c>
      <c r="L212" s="10">
        <v>45715</v>
      </c>
      <c r="M212" s="37" t="s">
        <v>35</v>
      </c>
      <c r="N212" s="8">
        <v>0</v>
      </c>
      <c r="O212" s="37" t="s">
        <v>35</v>
      </c>
      <c r="P212" s="8">
        <v>0</v>
      </c>
      <c r="Q212" s="6" t="s">
        <v>29</v>
      </c>
    </row>
    <row r="213" spans="1:17" ht="55.2" x14ac:dyDescent="0.3">
      <c r="A213" s="6">
        <v>56</v>
      </c>
      <c r="B213" s="6" t="s">
        <v>2</v>
      </c>
      <c r="C213" s="7" t="s">
        <v>460</v>
      </c>
      <c r="D213" s="55" t="s">
        <v>457</v>
      </c>
      <c r="E213" s="15" t="s">
        <v>146</v>
      </c>
      <c r="F213" s="7">
        <v>5</v>
      </c>
      <c r="G213" s="7" t="s">
        <v>456</v>
      </c>
      <c r="H213" s="8" t="s">
        <v>35</v>
      </c>
      <c r="I213" s="28">
        <v>55322.147999999994</v>
      </c>
      <c r="J213" s="30" t="s">
        <v>74</v>
      </c>
      <c r="K213" s="41">
        <v>44985</v>
      </c>
      <c r="L213" s="10">
        <v>45715</v>
      </c>
      <c r="M213" s="37" t="s">
        <v>35</v>
      </c>
      <c r="N213" s="8">
        <v>0</v>
      </c>
      <c r="O213" s="37" t="s">
        <v>35</v>
      </c>
      <c r="P213" s="8">
        <v>0</v>
      </c>
      <c r="Q213" s="6" t="s">
        <v>29</v>
      </c>
    </row>
    <row r="214" spans="1:17" ht="41.4" x14ac:dyDescent="0.3">
      <c r="A214" s="6">
        <v>57</v>
      </c>
      <c r="B214" s="6" t="s">
        <v>2</v>
      </c>
      <c r="C214" s="7" t="s">
        <v>468</v>
      </c>
      <c r="D214" s="55" t="s">
        <v>459</v>
      </c>
      <c r="E214" s="15" t="s">
        <v>146</v>
      </c>
      <c r="F214" s="7">
        <v>3</v>
      </c>
      <c r="G214" s="7" t="s">
        <v>458</v>
      </c>
      <c r="H214" s="8" t="s">
        <v>35</v>
      </c>
      <c r="I214" s="28">
        <v>33220.135199999997</v>
      </c>
      <c r="J214" s="30" t="s">
        <v>74</v>
      </c>
      <c r="K214" s="41">
        <v>44985</v>
      </c>
      <c r="L214" s="10">
        <v>45715</v>
      </c>
      <c r="M214" s="37" t="s">
        <v>35</v>
      </c>
      <c r="N214" s="8">
        <v>0</v>
      </c>
      <c r="O214" s="37" t="s">
        <v>35</v>
      </c>
      <c r="P214" s="8">
        <v>0</v>
      </c>
      <c r="Q214" s="6" t="s">
        <v>29</v>
      </c>
    </row>
    <row r="215" spans="1:17" ht="303.60000000000002" x14ac:dyDescent="0.3">
      <c r="A215" s="6">
        <v>58</v>
      </c>
      <c r="B215" s="6" t="s">
        <v>2</v>
      </c>
      <c r="C215" s="7" t="s">
        <v>467</v>
      </c>
      <c r="D215" s="55" t="s">
        <v>462</v>
      </c>
      <c r="E215" s="15" t="s">
        <v>146</v>
      </c>
      <c r="F215" s="7">
        <v>2</v>
      </c>
      <c r="G215" s="7" t="s">
        <v>461</v>
      </c>
      <c r="H215" s="8" t="s">
        <v>35</v>
      </c>
      <c r="I215" s="28">
        <v>303869.83199999999</v>
      </c>
      <c r="J215" s="30" t="s">
        <v>74</v>
      </c>
      <c r="K215" s="41">
        <v>44985</v>
      </c>
      <c r="L215" s="10">
        <v>45715</v>
      </c>
      <c r="M215" s="37" t="s">
        <v>35</v>
      </c>
      <c r="N215" s="8">
        <v>0</v>
      </c>
      <c r="O215" s="37" t="s">
        <v>35</v>
      </c>
      <c r="P215" s="8">
        <v>0</v>
      </c>
      <c r="Q215" s="6" t="s">
        <v>29</v>
      </c>
    </row>
    <row r="216" spans="1:17" ht="138" x14ac:dyDescent="0.3">
      <c r="A216" s="6">
        <v>59</v>
      </c>
      <c r="B216" s="6" t="s">
        <v>2</v>
      </c>
      <c r="C216" s="7" t="s">
        <v>469</v>
      </c>
      <c r="D216" s="55" t="s">
        <v>464</v>
      </c>
      <c r="E216" s="15" t="s">
        <v>146</v>
      </c>
      <c r="F216" s="7">
        <v>3</v>
      </c>
      <c r="G216" s="7" t="s">
        <v>463</v>
      </c>
      <c r="H216" s="8" t="s">
        <v>35</v>
      </c>
      <c r="I216" s="28">
        <v>305420.64</v>
      </c>
      <c r="J216" s="30" t="s">
        <v>74</v>
      </c>
      <c r="K216" s="41">
        <v>44985</v>
      </c>
      <c r="L216" s="10">
        <v>45715</v>
      </c>
      <c r="M216" s="37" t="s">
        <v>35</v>
      </c>
      <c r="N216" s="8">
        <v>0</v>
      </c>
      <c r="O216" s="37" t="s">
        <v>35</v>
      </c>
      <c r="P216" s="8">
        <v>0</v>
      </c>
      <c r="Q216" s="6" t="s">
        <v>29</v>
      </c>
    </row>
    <row r="217" spans="1:17" ht="124.2" x14ac:dyDescent="0.3">
      <c r="A217" s="6">
        <v>60</v>
      </c>
      <c r="B217" s="6" t="s">
        <v>2</v>
      </c>
      <c r="C217" s="7" t="s">
        <v>470</v>
      </c>
      <c r="D217" s="55" t="s">
        <v>466</v>
      </c>
      <c r="E217" s="15" t="s">
        <v>146</v>
      </c>
      <c r="F217" s="7">
        <v>4</v>
      </c>
      <c r="G217" s="7" t="s">
        <v>465</v>
      </c>
      <c r="H217" s="8" t="s">
        <v>35</v>
      </c>
      <c r="I217" s="28">
        <v>120212.4672</v>
      </c>
      <c r="J217" s="30" t="s">
        <v>74</v>
      </c>
      <c r="K217" s="41">
        <v>44985</v>
      </c>
      <c r="L217" s="10">
        <v>45715</v>
      </c>
      <c r="M217" s="37" t="s">
        <v>35</v>
      </c>
      <c r="N217" s="8">
        <v>0</v>
      </c>
      <c r="O217" s="37" t="s">
        <v>35</v>
      </c>
      <c r="P217" s="8">
        <v>0</v>
      </c>
      <c r="Q217" s="6" t="s">
        <v>29</v>
      </c>
    </row>
    <row r="218" spans="1:17" ht="27.6" x14ac:dyDescent="0.3">
      <c r="A218" s="6">
        <v>61</v>
      </c>
      <c r="B218" s="6" t="s">
        <v>2</v>
      </c>
      <c r="C218" s="7" t="s">
        <v>479</v>
      </c>
      <c r="D218" s="24" t="s">
        <v>478</v>
      </c>
      <c r="E218" s="15" t="s">
        <v>146</v>
      </c>
      <c r="F218" s="7">
        <v>2</v>
      </c>
      <c r="G218" s="24" t="s">
        <v>471</v>
      </c>
      <c r="H218" s="8" t="s">
        <v>35</v>
      </c>
      <c r="I218" s="28">
        <v>165862.19999999998</v>
      </c>
      <c r="J218" s="30" t="s">
        <v>74</v>
      </c>
      <c r="K218" s="41">
        <v>44985</v>
      </c>
      <c r="L218" s="10">
        <v>45715</v>
      </c>
      <c r="M218" s="37" t="s">
        <v>35</v>
      </c>
      <c r="N218" s="8">
        <v>0</v>
      </c>
      <c r="O218" s="37" t="s">
        <v>35</v>
      </c>
      <c r="P218" s="8">
        <v>0</v>
      </c>
      <c r="Q218" s="6" t="s">
        <v>29</v>
      </c>
    </row>
    <row r="219" spans="1:17" ht="27.6" x14ac:dyDescent="0.3">
      <c r="A219" s="6">
        <v>62</v>
      </c>
      <c r="B219" s="15" t="s">
        <v>92</v>
      </c>
      <c r="C219" s="15" t="s">
        <v>480</v>
      </c>
      <c r="D219" s="24" t="s">
        <v>472</v>
      </c>
      <c r="E219" s="15" t="s">
        <v>35</v>
      </c>
      <c r="F219" s="15" t="s">
        <v>35</v>
      </c>
      <c r="G219" s="56" t="s">
        <v>471</v>
      </c>
      <c r="H219" s="8" t="s">
        <v>35</v>
      </c>
      <c r="I219" s="28">
        <v>32513.774999999998</v>
      </c>
      <c r="J219" s="30" t="s">
        <v>74</v>
      </c>
      <c r="K219" s="25">
        <v>45016</v>
      </c>
      <c r="L219" s="26">
        <v>45168</v>
      </c>
      <c r="M219" s="37" t="s">
        <v>35</v>
      </c>
      <c r="N219" s="8">
        <v>0</v>
      </c>
      <c r="O219" s="37" t="s">
        <v>35</v>
      </c>
      <c r="P219" s="8">
        <v>0</v>
      </c>
      <c r="Q219" s="6" t="s">
        <v>29</v>
      </c>
    </row>
    <row r="220" spans="1:17" ht="27.6" x14ac:dyDescent="0.3">
      <c r="A220" s="6">
        <v>63</v>
      </c>
      <c r="B220" s="51" t="s">
        <v>0</v>
      </c>
      <c r="C220" s="15" t="s">
        <v>481</v>
      </c>
      <c r="D220" s="24" t="s">
        <v>473</v>
      </c>
      <c r="E220" s="15" t="s">
        <v>146</v>
      </c>
      <c r="F220" s="7">
        <v>4</v>
      </c>
      <c r="G220" s="24" t="s">
        <v>377</v>
      </c>
      <c r="H220" s="8" t="s">
        <v>35</v>
      </c>
      <c r="I220" s="28">
        <v>606900</v>
      </c>
      <c r="J220" s="30" t="s">
        <v>74</v>
      </c>
      <c r="K220" s="25">
        <v>45001</v>
      </c>
      <c r="L220" s="26">
        <v>45061</v>
      </c>
      <c r="M220" s="37" t="s">
        <v>35</v>
      </c>
      <c r="N220" s="8">
        <v>0</v>
      </c>
      <c r="O220" s="37" t="s">
        <v>35</v>
      </c>
      <c r="P220" s="8">
        <v>0</v>
      </c>
      <c r="Q220" s="6" t="s">
        <v>29</v>
      </c>
    </row>
    <row r="221" spans="1:17" ht="27.6" x14ac:dyDescent="0.3">
      <c r="A221" s="6">
        <v>64</v>
      </c>
      <c r="B221" s="51" t="s">
        <v>0</v>
      </c>
      <c r="C221" s="15" t="s">
        <v>482</v>
      </c>
      <c r="D221" s="24" t="s">
        <v>475</v>
      </c>
      <c r="E221" s="15" t="s">
        <v>146</v>
      </c>
      <c r="F221" s="1">
        <v>1</v>
      </c>
      <c r="G221" s="24" t="s">
        <v>474</v>
      </c>
      <c r="H221" s="8" t="s">
        <v>35</v>
      </c>
      <c r="I221" s="28">
        <v>327250</v>
      </c>
      <c r="J221" s="30" t="s">
        <v>74</v>
      </c>
      <c r="K221" s="25">
        <v>45001</v>
      </c>
      <c r="L221" s="26">
        <v>45061</v>
      </c>
      <c r="M221" s="37" t="s">
        <v>35</v>
      </c>
      <c r="N221" s="8">
        <v>0</v>
      </c>
      <c r="O221" s="37" t="s">
        <v>35</v>
      </c>
      <c r="P221" s="8">
        <v>0</v>
      </c>
      <c r="Q221" s="6" t="s">
        <v>29</v>
      </c>
    </row>
    <row r="222" spans="1:17" ht="27.6" x14ac:dyDescent="0.3">
      <c r="A222" s="6">
        <v>65</v>
      </c>
      <c r="B222" s="51" t="s">
        <v>0</v>
      </c>
      <c r="C222" s="15" t="s">
        <v>483</v>
      </c>
      <c r="D222" s="24" t="s">
        <v>477</v>
      </c>
      <c r="E222" s="15" t="s">
        <v>146</v>
      </c>
      <c r="F222" s="1">
        <v>3</v>
      </c>
      <c r="G222" s="17" t="s">
        <v>476</v>
      </c>
      <c r="H222" s="8" t="s">
        <v>35</v>
      </c>
      <c r="I222" s="28">
        <v>356881</v>
      </c>
      <c r="J222" s="30" t="s">
        <v>74</v>
      </c>
      <c r="K222" s="25">
        <v>45013</v>
      </c>
      <c r="L222" s="26">
        <v>45073</v>
      </c>
      <c r="M222" s="37" t="s">
        <v>35</v>
      </c>
      <c r="N222" s="8">
        <v>0</v>
      </c>
      <c r="O222" s="37" t="s">
        <v>35</v>
      </c>
      <c r="P222" s="8">
        <v>0</v>
      </c>
      <c r="Q222" s="6" t="s">
        <v>29</v>
      </c>
    </row>
    <row r="223" spans="1:17" ht="27.6" x14ac:dyDescent="0.3">
      <c r="A223" s="6">
        <v>66</v>
      </c>
      <c r="B223" s="51" t="s">
        <v>0</v>
      </c>
      <c r="C223" s="15" t="s">
        <v>485</v>
      </c>
      <c r="D223" s="24" t="s">
        <v>493</v>
      </c>
      <c r="E223" s="15" t="s">
        <v>146</v>
      </c>
      <c r="F223" s="1">
        <v>6</v>
      </c>
      <c r="G223" s="24" t="s">
        <v>484</v>
      </c>
      <c r="H223" s="8" t="s">
        <v>35</v>
      </c>
      <c r="I223" s="28">
        <v>29452.5</v>
      </c>
      <c r="J223" s="30" t="s">
        <v>74</v>
      </c>
      <c r="K223" s="25">
        <v>45016</v>
      </c>
      <c r="L223" s="26">
        <v>45076</v>
      </c>
      <c r="M223" s="37" t="s">
        <v>35</v>
      </c>
      <c r="N223" s="8">
        <v>0</v>
      </c>
      <c r="O223" s="37" t="s">
        <v>35</v>
      </c>
      <c r="P223" s="8">
        <v>0</v>
      </c>
      <c r="Q223" s="6" t="s">
        <v>29</v>
      </c>
    </row>
    <row r="224" spans="1:17" ht="41.4" x14ac:dyDescent="0.3">
      <c r="A224" s="6">
        <v>67</v>
      </c>
      <c r="B224" s="51" t="s">
        <v>0</v>
      </c>
      <c r="C224" s="7" t="s">
        <v>486</v>
      </c>
      <c r="D224" s="24" t="s">
        <v>494</v>
      </c>
      <c r="E224" s="15" t="s">
        <v>146</v>
      </c>
      <c r="F224" s="1">
        <v>1</v>
      </c>
      <c r="G224" s="24" t="s">
        <v>414</v>
      </c>
      <c r="H224" s="8" t="s">
        <v>35</v>
      </c>
      <c r="I224" s="28">
        <v>37999.08</v>
      </c>
      <c r="J224" s="30" t="s">
        <v>74</v>
      </c>
      <c r="K224" s="25">
        <v>44995</v>
      </c>
      <c r="L224" s="10">
        <v>45055</v>
      </c>
      <c r="M224" s="37" t="s">
        <v>35</v>
      </c>
      <c r="N224" s="8">
        <v>0</v>
      </c>
      <c r="O224" s="37" t="s">
        <v>35</v>
      </c>
      <c r="P224" s="8">
        <v>0</v>
      </c>
      <c r="Q224" s="6" t="s">
        <v>29</v>
      </c>
    </row>
    <row r="225" spans="1:825" ht="15.6" x14ac:dyDescent="0.3">
      <c r="A225" s="6"/>
      <c r="B225" s="48"/>
      <c r="C225" s="38"/>
      <c r="D225" s="1"/>
      <c r="E225" s="1"/>
      <c r="F225" s="1"/>
      <c r="G225" s="1"/>
      <c r="H225" s="8"/>
      <c r="I225" s="49"/>
      <c r="J225" s="47"/>
      <c r="K225" s="47"/>
      <c r="L225" s="47"/>
      <c r="M225" s="49"/>
      <c r="N225" s="50"/>
      <c r="O225" s="47"/>
      <c r="P225" s="8"/>
      <c r="Q225" s="6"/>
    </row>
    <row r="226" spans="1:825" ht="15.6" x14ac:dyDescent="0.3">
      <c r="A226" s="113" t="s">
        <v>496</v>
      </c>
      <c r="B226" s="114"/>
      <c r="C226" s="114"/>
      <c r="D226" s="114"/>
      <c r="E226" s="114"/>
      <c r="F226" s="114"/>
      <c r="G226" s="114"/>
      <c r="H226" s="114"/>
      <c r="I226" s="114"/>
      <c r="J226" s="114"/>
      <c r="K226" s="114"/>
      <c r="L226" s="114"/>
      <c r="M226" s="114"/>
      <c r="N226" s="114"/>
      <c r="O226" s="114"/>
      <c r="P226" s="114"/>
      <c r="Q226" s="115"/>
    </row>
    <row r="227" spans="1:825" s="21" customFormat="1" ht="96.6" x14ac:dyDescent="0.3">
      <c r="A227" s="6">
        <v>1</v>
      </c>
      <c r="B227" s="6" t="s">
        <v>0</v>
      </c>
      <c r="C227" s="7" t="s">
        <v>561</v>
      </c>
      <c r="D227" s="7" t="s">
        <v>564</v>
      </c>
      <c r="E227" s="7" t="s">
        <v>72</v>
      </c>
      <c r="F227" s="7">
        <v>1</v>
      </c>
      <c r="G227" s="7" t="s">
        <v>513</v>
      </c>
      <c r="H227" s="8" t="s">
        <v>35</v>
      </c>
      <c r="I227" s="28">
        <v>41400</v>
      </c>
      <c r="J227" s="9" t="s">
        <v>499</v>
      </c>
      <c r="K227" s="10">
        <v>44685</v>
      </c>
      <c r="L227" s="10">
        <v>45107</v>
      </c>
      <c r="M227" s="36" t="s">
        <v>35</v>
      </c>
      <c r="N227" s="16">
        <v>13800</v>
      </c>
      <c r="O227" s="7" t="s">
        <v>581</v>
      </c>
      <c r="P227" s="8">
        <f>N227</f>
        <v>13800</v>
      </c>
      <c r="Q227" s="6" t="s">
        <v>29</v>
      </c>
    </row>
    <row r="228" spans="1:825" s="21" customFormat="1" ht="56.25" customHeight="1" x14ac:dyDescent="0.3">
      <c r="A228" s="69">
        <v>2</v>
      </c>
      <c r="B228" s="69" t="s">
        <v>0</v>
      </c>
      <c r="C228" s="73" t="s">
        <v>511</v>
      </c>
      <c r="D228" s="73" t="s">
        <v>512</v>
      </c>
      <c r="E228" s="73" t="s">
        <v>72</v>
      </c>
      <c r="F228" s="73">
        <v>1</v>
      </c>
      <c r="G228" s="73" t="s">
        <v>513</v>
      </c>
      <c r="H228" s="71" t="s">
        <v>35</v>
      </c>
      <c r="I228" s="102">
        <v>41400</v>
      </c>
      <c r="J228" s="71" t="s">
        <v>509</v>
      </c>
      <c r="K228" s="77">
        <v>44657</v>
      </c>
      <c r="L228" s="77">
        <v>45107</v>
      </c>
      <c r="M228" s="75" t="s">
        <v>35</v>
      </c>
      <c r="N228" s="16">
        <v>6900</v>
      </c>
      <c r="O228" s="7" t="s">
        <v>565</v>
      </c>
      <c r="P228" s="71">
        <f>SUM(N228:N229)</f>
        <v>13800</v>
      </c>
      <c r="Q228" s="69" t="s">
        <v>29</v>
      </c>
    </row>
    <row r="229" spans="1:825" s="21" customFormat="1" ht="47.25" customHeight="1" x14ac:dyDescent="0.3">
      <c r="A229" s="70"/>
      <c r="B229" s="70"/>
      <c r="C229" s="74"/>
      <c r="D229" s="74"/>
      <c r="E229" s="74"/>
      <c r="F229" s="74"/>
      <c r="G229" s="74"/>
      <c r="H229" s="72"/>
      <c r="I229" s="103"/>
      <c r="J229" s="72"/>
      <c r="K229" s="78"/>
      <c r="L229" s="78"/>
      <c r="M229" s="76"/>
      <c r="N229" s="16">
        <v>6900</v>
      </c>
      <c r="O229" s="7" t="s">
        <v>582</v>
      </c>
      <c r="P229" s="72"/>
      <c r="Q229" s="70"/>
    </row>
    <row r="230" spans="1:825" s="6" customFormat="1" ht="51.75" customHeight="1" x14ac:dyDescent="0.3">
      <c r="A230" s="69">
        <v>3</v>
      </c>
      <c r="B230" s="69" t="s">
        <v>0</v>
      </c>
      <c r="C230" s="69" t="s">
        <v>519</v>
      </c>
      <c r="D230" s="73" t="s">
        <v>520</v>
      </c>
      <c r="E230" s="82" t="s">
        <v>72</v>
      </c>
      <c r="F230" s="73">
        <v>1</v>
      </c>
      <c r="G230" s="73" t="s">
        <v>513</v>
      </c>
      <c r="H230" s="71" t="s">
        <v>35</v>
      </c>
      <c r="I230" s="118">
        <v>41400</v>
      </c>
      <c r="J230" s="118" t="s">
        <v>499</v>
      </c>
      <c r="K230" s="77">
        <v>44716</v>
      </c>
      <c r="L230" s="77">
        <v>45107</v>
      </c>
      <c r="M230" s="75" t="s">
        <v>35</v>
      </c>
      <c r="N230" s="16">
        <v>6900</v>
      </c>
      <c r="O230" s="7" t="s">
        <v>566</v>
      </c>
      <c r="P230" s="71">
        <f>SUM(N230:N231)</f>
        <v>13800</v>
      </c>
      <c r="Q230" s="92" t="s">
        <v>29</v>
      </c>
      <c r="R230" s="81"/>
      <c r="S230" s="8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c r="GI230" s="21"/>
      <c r="GJ230" s="21"/>
      <c r="GK230" s="21"/>
      <c r="GL230" s="21"/>
      <c r="GM230" s="21"/>
      <c r="GN230" s="21"/>
      <c r="GO230" s="21"/>
      <c r="GP230" s="21"/>
      <c r="GQ230" s="21"/>
      <c r="GR230" s="21"/>
      <c r="GS230" s="21"/>
      <c r="GT230" s="21"/>
      <c r="GU230" s="21"/>
      <c r="GV230" s="21"/>
      <c r="GW230" s="21"/>
      <c r="GX230" s="21"/>
      <c r="GY230" s="21"/>
      <c r="GZ230" s="21"/>
      <c r="HA230" s="21"/>
      <c r="HB230" s="21"/>
      <c r="HC230" s="21"/>
      <c r="HD230" s="21"/>
      <c r="HE230" s="21"/>
      <c r="HF230" s="21"/>
      <c r="HG230" s="21"/>
      <c r="HH230" s="21"/>
      <c r="HI230" s="21"/>
      <c r="HJ230" s="21"/>
      <c r="HK230" s="21"/>
      <c r="HL230" s="21"/>
      <c r="HM230" s="21"/>
      <c r="HN230" s="21"/>
      <c r="HO230" s="21"/>
      <c r="HP230" s="21"/>
      <c r="HQ230" s="21"/>
      <c r="HR230" s="21"/>
      <c r="HS230" s="21"/>
      <c r="HT230" s="21"/>
      <c r="HU230" s="21"/>
      <c r="HV230" s="21"/>
      <c r="HW230" s="21"/>
      <c r="HX230" s="21"/>
      <c r="HY230" s="21"/>
      <c r="HZ230" s="21"/>
      <c r="IA230" s="21"/>
      <c r="IB230" s="21"/>
      <c r="IC230" s="21"/>
      <c r="ID230" s="21"/>
      <c r="IE230" s="21"/>
      <c r="IF230" s="21"/>
      <c r="IG230" s="21"/>
      <c r="IH230" s="21"/>
      <c r="II230" s="21"/>
      <c r="IJ230" s="21"/>
      <c r="IK230" s="21"/>
      <c r="IL230" s="21"/>
      <c r="IM230" s="21"/>
      <c r="IN230" s="21"/>
      <c r="IO230" s="21"/>
      <c r="IP230" s="21"/>
      <c r="IQ230" s="21"/>
      <c r="IR230" s="21"/>
      <c r="IS230" s="21"/>
      <c r="IT230" s="21"/>
      <c r="IU230" s="21"/>
      <c r="IV230" s="21"/>
      <c r="IW230" s="21"/>
      <c r="IX230" s="21"/>
      <c r="IY230" s="21"/>
      <c r="IZ230" s="21"/>
      <c r="JA230" s="21"/>
      <c r="JB230" s="21"/>
      <c r="JC230" s="21"/>
      <c r="JD230" s="21"/>
      <c r="JE230" s="21"/>
      <c r="JF230" s="21"/>
      <c r="JG230" s="21"/>
      <c r="JH230" s="21"/>
      <c r="JI230" s="21"/>
      <c r="JJ230" s="21"/>
      <c r="JK230" s="21"/>
      <c r="JL230" s="21"/>
      <c r="JM230" s="21"/>
      <c r="JN230" s="21"/>
      <c r="JO230" s="21"/>
      <c r="JP230" s="21"/>
      <c r="JQ230" s="21"/>
      <c r="JR230" s="21"/>
      <c r="JS230" s="21"/>
      <c r="JT230" s="21"/>
      <c r="JU230" s="21"/>
      <c r="JV230" s="21"/>
      <c r="JW230" s="21"/>
      <c r="JX230" s="21"/>
      <c r="JY230" s="21"/>
      <c r="JZ230" s="21"/>
      <c r="KA230" s="21"/>
      <c r="KB230" s="21"/>
      <c r="KC230" s="21"/>
      <c r="KD230" s="21"/>
      <c r="KE230" s="21"/>
      <c r="KF230" s="21"/>
      <c r="KG230" s="21"/>
      <c r="KH230" s="21"/>
      <c r="KI230" s="21"/>
      <c r="KJ230" s="21"/>
      <c r="KK230" s="21"/>
      <c r="KL230" s="21"/>
      <c r="KM230" s="21"/>
      <c r="KN230" s="21"/>
      <c r="KO230" s="21"/>
      <c r="KP230" s="21"/>
      <c r="KQ230" s="21"/>
      <c r="KR230" s="21"/>
      <c r="KS230" s="21"/>
      <c r="KT230" s="21"/>
      <c r="KU230" s="21"/>
      <c r="KV230" s="21"/>
      <c r="KW230" s="21"/>
      <c r="KX230" s="21"/>
      <c r="KY230" s="21"/>
      <c r="KZ230" s="21"/>
      <c r="LA230" s="21"/>
      <c r="LB230" s="21"/>
      <c r="LC230" s="21"/>
      <c r="LD230" s="21"/>
      <c r="LE230" s="21"/>
      <c r="LF230" s="21"/>
      <c r="LG230" s="21"/>
      <c r="LH230" s="21"/>
      <c r="LI230" s="21"/>
      <c r="LJ230" s="21"/>
      <c r="LK230" s="21"/>
      <c r="LL230" s="21"/>
      <c r="LM230" s="21"/>
      <c r="LN230" s="21"/>
      <c r="LO230" s="21"/>
      <c r="LP230" s="21"/>
      <c r="LQ230" s="21"/>
      <c r="LR230" s="21"/>
      <c r="LS230" s="21"/>
      <c r="LT230" s="21"/>
      <c r="LU230" s="21"/>
      <c r="LV230" s="21"/>
      <c r="LW230" s="21"/>
      <c r="LX230" s="21"/>
      <c r="LY230" s="21"/>
      <c r="LZ230" s="21"/>
      <c r="MA230" s="21"/>
      <c r="MB230" s="21"/>
      <c r="MC230" s="21"/>
      <c r="MD230" s="21"/>
      <c r="ME230" s="21"/>
      <c r="MF230" s="21"/>
      <c r="MG230" s="21"/>
      <c r="MH230" s="21"/>
      <c r="MI230" s="21"/>
      <c r="MJ230" s="21"/>
      <c r="MK230" s="21"/>
      <c r="ML230" s="21"/>
      <c r="MM230" s="21"/>
      <c r="MN230" s="21"/>
      <c r="MO230" s="21"/>
      <c r="MP230" s="21"/>
      <c r="MQ230" s="21"/>
      <c r="MR230" s="21"/>
      <c r="MS230" s="21"/>
      <c r="MT230" s="21"/>
      <c r="MU230" s="21"/>
      <c r="MV230" s="21"/>
      <c r="MW230" s="21"/>
      <c r="MX230" s="21"/>
      <c r="MY230" s="21"/>
      <c r="MZ230" s="21"/>
      <c r="NA230" s="21"/>
      <c r="NB230" s="21"/>
      <c r="NC230" s="21"/>
      <c r="ND230" s="21"/>
      <c r="NE230" s="21"/>
      <c r="NF230" s="21"/>
      <c r="NG230" s="21"/>
      <c r="NH230" s="21"/>
      <c r="NI230" s="21"/>
      <c r="NJ230" s="21"/>
      <c r="NK230" s="21"/>
      <c r="NL230" s="21"/>
      <c r="NM230" s="21"/>
      <c r="NN230" s="21"/>
      <c r="NO230" s="21"/>
      <c r="NP230" s="21"/>
      <c r="NQ230" s="21"/>
      <c r="NR230" s="21"/>
      <c r="NS230" s="21"/>
      <c r="NT230" s="21"/>
      <c r="NU230" s="21"/>
      <c r="NV230" s="21"/>
      <c r="NW230" s="21"/>
      <c r="NX230" s="21"/>
      <c r="NY230" s="21"/>
      <c r="NZ230" s="21"/>
      <c r="OA230" s="21"/>
      <c r="OB230" s="21"/>
      <c r="OC230" s="21"/>
      <c r="OD230" s="21"/>
      <c r="OE230" s="21"/>
      <c r="OF230" s="21"/>
      <c r="OG230" s="21"/>
      <c r="OH230" s="21"/>
      <c r="OI230" s="21"/>
      <c r="OJ230" s="21"/>
      <c r="OK230" s="21"/>
      <c r="OL230" s="21"/>
      <c r="OM230" s="21"/>
      <c r="ON230" s="21"/>
      <c r="OO230" s="21"/>
      <c r="OP230" s="21"/>
      <c r="OQ230" s="21"/>
      <c r="OR230" s="21"/>
      <c r="OS230" s="21"/>
      <c r="OT230" s="21"/>
      <c r="OU230" s="21"/>
      <c r="OV230" s="21"/>
      <c r="OW230" s="21"/>
      <c r="OX230" s="21"/>
      <c r="OY230" s="21"/>
      <c r="OZ230" s="21"/>
      <c r="PA230" s="21"/>
      <c r="PB230" s="21"/>
      <c r="PC230" s="21"/>
      <c r="PD230" s="21"/>
      <c r="PE230" s="21"/>
      <c r="PF230" s="21"/>
      <c r="PG230" s="21"/>
      <c r="PH230" s="21"/>
      <c r="PI230" s="21"/>
      <c r="PJ230" s="21"/>
      <c r="PK230" s="21"/>
      <c r="PL230" s="21"/>
      <c r="PM230" s="21"/>
      <c r="PN230" s="21"/>
      <c r="PO230" s="21"/>
      <c r="PP230" s="21"/>
      <c r="PQ230" s="21"/>
      <c r="PR230" s="21"/>
      <c r="PS230" s="21"/>
      <c r="PT230" s="21"/>
      <c r="PU230" s="21"/>
      <c r="PV230" s="21"/>
      <c r="PW230" s="21"/>
      <c r="PX230" s="21"/>
      <c r="PY230" s="21"/>
      <c r="PZ230" s="21"/>
      <c r="QA230" s="21"/>
      <c r="QB230" s="21"/>
      <c r="QC230" s="21"/>
      <c r="QD230" s="21"/>
      <c r="QE230" s="21"/>
      <c r="QF230" s="21"/>
      <c r="QG230" s="21"/>
      <c r="QH230" s="21"/>
      <c r="QI230" s="21"/>
      <c r="QJ230" s="21"/>
      <c r="QK230" s="21"/>
      <c r="QL230" s="21"/>
      <c r="QM230" s="21"/>
      <c r="QN230" s="21"/>
      <c r="QO230" s="21"/>
      <c r="QP230" s="21"/>
      <c r="QQ230" s="21"/>
      <c r="QR230" s="21"/>
      <c r="QS230" s="21"/>
      <c r="QT230" s="21"/>
      <c r="QU230" s="21"/>
      <c r="QV230" s="21"/>
      <c r="QW230" s="21"/>
      <c r="QX230" s="21"/>
      <c r="QY230" s="21"/>
      <c r="QZ230" s="21"/>
      <c r="RA230" s="21"/>
      <c r="RB230" s="21"/>
      <c r="RC230" s="21"/>
      <c r="RD230" s="21"/>
      <c r="RE230" s="21"/>
      <c r="RF230" s="21"/>
      <c r="RG230" s="21"/>
      <c r="RH230" s="21"/>
      <c r="RI230" s="21"/>
      <c r="RJ230" s="21"/>
      <c r="RK230" s="21"/>
      <c r="RL230" s="21"/>
      <c r="RM230" s="21"/>
      <c r="RN230" s="21"/>
      <c r="RO230" s="21"/>
      <c r="RP230" s="21"/>
      <c r="RQ230" s="21"/>
      <c r="RR230" s="21"/>
      <c r="RS230" s="21"/>
      <c r="RT230" s="21"/>
      <c r="RU230" s="21"/>
      <c r="RV230" s="21"/>
      <c r="RW230" s="21"/>
      <c r="RX230" s="21"/>
      <c r="RY230" s="21"/>
      <c r="RZ230" s="21"/>
      <c r="SA230" s="21"/>
      <c r="SB230" s="21"/>
      <c r="SC230" s="21"/>
      <c r="SD230" s="21"/>
      <c r="SE230" s="21"/>
      <c r="SF230" s="21"/>
      <c r="SG230" s="21"/>
      <c r="SH230" s="21"/>
      <c r="SI230" s="21"/>
      <c r="SJ230" s="21"/>
      <c r="SK230" s="21"/>
      <c r="SL230" s="21"/>
      <c r="SM230" s="21"/>
      <c r="SN230" s="21"/>
      <c r="SO230" s="21"/>
      <c r="SP230" s="21"/>
      <c r="SQ230" s="21"/>
      <c r="SR230" s="21"/>
      <c r="SS230" s="21"/>
      <c r="ST230" s="21"/>
      <c r="SU230" s="21"/>
      <c r="SV230" s="21"/>
      <c r="SW230" s="21"/>
      <c r="SX230" s="21"/>
      <c r="SY230" s="21"/>
      <c r="SZ230" s="21"/>
      <c r="TA230" s="21"/>
      <c r="TB230" s="21"/>
      <c r="TC230" s="21"/>
      <c r="TD230" s="21"/>
      <c r="TE230" s="21"/>
      <c r="TF230" s="21"/>
      <c r="TG230" s="21"/>
      <c r="TH230" s="21"/>
      <c r="TI230" s="21"/>
      <c r="TJ230" s="21"/>
      <c r="TK230" s="21"/>
      <c r="TL230" s="21"/>
      <c r="TM230" s="21"/>
      <c r="TN230" s="21"/>
      <c r="TO230" s="21"/>
      <c r="TP230" s="21"/>
      <c r="TQ230" s="21"/>
      <c r="TR230" s="21"/>
      <c r="TS230" s="21"/>
      <c r="TT230" s="21"/>
      <c r="TU230" s="21"/>
      <c r="TV230" s="21"/>
      <c r="TW230" s="21"/>
      <c r="TX230" s="21"/>
      <c r="TY230" s="21"/>
      <c r="TZ230" s="21"/>
      <c r="UA230" s="21"/>
      <c r="UB230" s="21"/>
      <c r="UC230" s="21"/>
      <c r="UD230" s="21"/>
      <c r="UE230" s="21"/>
      <c r="UF230" s="21"/>
      <c r="UG230" s="21"/>
      <c r="UH230" s="21"/>
      <c r="UI230" s="21"/>
      <c r="UJ230" s="21"/>
      <c r="UK230" s="21"/>
      <c r="UL230" s="21"/>
      <c r="UM230" s="21"/>
      <c r="UN230" s="21"/>
      <c r="UO230" s="21"/>
      <c r="UP230" s="21"/>
      <c r="UQ230" s="21"/>
      <c r="UR230" s="21"/>
      <c r="US230" s="21"/>
      <c r="UT230" s="21"/>
      <c r="UU230" s="21"/>
      <c r="UV230" s="21"/>
      <c r="UW230" s="21"/>
      <c r="UX230" s="21"/>
      <c r="UY230" s="21"/>
      <c r="UZ230" s="21"/>
      <c r="VA230" s="21"/>
      <c r="VB230" s="21"/>
      <c r="VC230" s="21"/>
      <c r="VD230" s="21"/>
      <c r="VE230" s="21"/>
      <c r="VF230" s="21"/>
      <c r="VG230" s="21"/>
      <c r="VH230" s="21"/>
      <c r="VI230" s="21"/>
      <c r="VJ230" s="21"/>
      <c r="VK230" s="21"/>
      <c r="VL230" s="21"/>
      <c r="VM230" s="21"/>
      <c r="VN230" s="21"/>
      <c r="VO230" s="21"/>
      <c r="VP230" s="21"/>
      <c r="VQ230" s="21"/>
      <c r="VR230" s="21"/>
      <c r="VS230" s="21"/>
      <c r="VT230" s="21"/>
      <c r="VU230" s="21"/>
      <c r="VV230" s="21"/>
      <c r="VW230" s="21"/>
      <c r="VX230" s="21"/>
      <c r="VY230" s="21"/>
      <c r="VZ230" s="21"/>
      <c r="WA230" s="21"/>
      <c r="WB230" s="21"/>
      <c r="WC230" s="21"/>
      <c r="WD230" s="21"/>
      <c r="WE230" s="21"/>
      <c r="WF230" s="21"/>
      <c r="WG230" s="21"/>
      <c r="WH230" s="21"/>
      <c r="WI230" s="21"/>
      <c r="WJ230" s="21"/>
      <c r="WK230" s="21"/>
      <c r="WL230" s="21"/>
      <c r="WM230" s="21"/>
      <c r="WN230" s="21"/>
      <c r="WO230" s="21"/>
      <c r="WP230" s="21"/>
      <c r="WQ230" s="21"/>
      <c r="WR230" s="21"/>
      <c r="WS230" s="21"/>
      <c r="WT230" s="21"/>
      <c r="WU230" s="21"/>
      <c r="WV230" s="21"/>
      <c r="WW230" s="21"/>
      <c r="WX230" s="21"/>
      <c r="WY230" s="21"/>
      <c r="WZ230" s="21"/>
      <c r="XA230" s="21"/>
      <c r="XB230" s="21"/>
      <c r="XC230" s="21"/>
      <c r="XD230" s="21"/>
      <c r="XE230" s="21"/>
      <c r="XF230" s="21"/>
      <c r="XG230" s="21"/>
      <c r="XH230" s="21"/>
      <c r="XI230" s="21"/>
      <c r="XJ230" s="21"/>
      <c r="XK230" s="21"/>
      <c r="XL230" s="21"/>
      <c r="XM230" s="21"/>
      <c r="XN230" s="21"/>
      <c r="XO230" s="21"/>
      <c r="XP230" s="21"/>
      <c r="XQ230" s="21"/>
      <c r="XR230" s="21"/>
      <c r="XS230" s="21"/>
      <c r="XT230" s="21"/>
      <c r="XU230" s="21"/>
      <c r="XV230" s="21"/>
      <c r="XW230" s="21"/>
      <c r="XX230" s="21"/>
      <c r="XY230" s="21"/>
      <c r="XZ230" s="21"/>
      <c r="YA230" s="21"/>
      <c r="YB230" s="21"/>
      <c r="YC230" s="21"/>
      <c r="YD230" s="21"/>
      <c r="YE230" s="21"/>
      <c r="YF230" s="21"/>
      <c r="YG230" s="21"/>
      <c r="YH230" s="21"/>
      <c r="YI230" s="21"/>
      <c r="YJ230" s="21"/>
      <c r="YK230" s="21"/>
      <c r="YL230" s="21"/>
      <c r="YM230" s="21"/>
      <c r="YN230" s="21"/>
      <c r="YO230" s="21"/>
      <c r="YP230" s="21"/>
      <c r="YQ230" s="21"/>
      <c r="YR230" s="21"/>
      <c r="YS230" s="21"/>
      <c r="YT230" s="21"/>
      <c r="YU230" s="21"/>
      <c r="YV230" s="21"/>
      <c r="YW230" s="21"/>
      <c r="YX230" s="21"/>
      <c r="YY230" s="21"/>
      <c r="YZ230" s="21"/>
      <c r="ZA230" s="21"/>
      <c r="ZB230" s="21"/>
      <c r="ZC230" s="21"/>
      <c r="ZD230" s="21"/>
      <c r="ZE230" s="21"/>
      <c r="ZF230" s="21"/>
      <c r="ZG230" s="21"/>
      <c r="ZH230" s="21"/>
      <c r="ZI230" s="21"/>
      <c r="ZJ230" s="21"/>
      <c r="ZK230" s="21"/>
      <c r="ZL230" s="21"/>
      <c r="ZM230" s="21"/>
      <c r="ZN230" s="21"/>
      <c r="ZO230" s="21"/>
      <c r="ZP230" s="21"/>
      <c r="ZQ230" s="21"/>
      <c r="ZR230" s="21"/>
      <c r="ZS230" s="21"/>
      <c r="ZT230" s="21"/>
      <c r="ZU230" s="21"/>
      <c r="ZV230" s="21"/>
      <c r="ZW230" s="21"/>
      <c r="ZX230" s="21"/>
      <c r="ZY230" s="21"/>
      <c r="ZZ230" s="21"/>
      <c r="AAA230" s="21"/>
      <c r="AAB230" s="21"/>
      <c r="AAC230" s="21"/>
      <c r="AAD230" s="21"/>
      <c r="AAE230" s="21"/>
      <c r="AAF230" s="21"/>
      <c r="AAG230" s="21"/>
      <c r="AAH230" s="21"/>
      <c r="AAI230" s="21"/>
      <c r="AAJ230" s="21"/>
      <c r="AAK230" s="21"/>
      <c r="AAL230" s="21"/>
      <c r="AAM230" s="21"/>
      <c r="AAN230" s="21"/>
      <c r="AAO230" s="21"/>
      <c r="AAP230" s="21"/>
      <c r="AAQ230" s="21"/>
      <c r="AAR230" s="21"/>
      <c r="AAS230" s="21"/>
      <c r="AAT230" s="21"/>
      <c r="AAU230" s="21"/>
      <c r="AAV230" s="21"/>
      <c r="AAW230" s="21"/>
      <c r="AAX230" s="21"/>
      <c r="AAY230" s="21"/>
      <c r="AAZ230" s="21"/>
      <c r="ABA230" s="21"/>
      <c r="ABB230" s="21"/>
      <c r="ABC230" s="21"/>
      <c r="ABD230" s="21"/>
      <c r="ABE230" s="21"/>
      <c r="ABF230" s="21"/>
      <c r="ABG230" s="21"/>
      <c r="ABH230" s="21"/>
      <c r="ABI230" s="21"/>
      <c r="ABJ230" s="21"/>
      <c r="ABK230" s="21"/>
      <c r="ABL230" s="21"/>
      <c r="ABM230" s="21"/>
      <c r="ABN230" s="21"/>
      <c r="ABO230" s="21"/>
      <c r="ABP230" s="21"/>
      <c r="ABQ230" s="21"/>
      <c r="ABR230" s="21"/>
      <c r="ABS230" s="21"/>
      <c r="ABT230" s="21"/>
      <c r="ABU230" s="21"/>
      <c r="ABV230" s="21"/>
      <c r="ABW230" s="21"/>
      <c r="ABX230" s="21"/>
      <c r="ABY230" s="21"/>
      <c r="ABZ230" s="21"/>
      <c r="ACA230" s="21"/>
      <c r="ACB230" s="21"/>
      <c r="ACC230" s="21"/>
      <c r="ACD230" s="21"/>
      <c r="ACE230" s="21"/>
      <c r="ACF230" s="21"/>
      <c r="ACG230" s="21"/>
      <c r="ACH230" s="21"/>
      <c r="ACI230" s="21"/>
      <c r="ACJ230" s="21"/>
      <c r="ACK230" s="21"/>
      <c r="ACL230" s="21"/>
      <c r="ACM230" s="21"/>
      <c r="ACN230" s="21"/>
      <c r="ACO230" s="21"/>
      <c r="ACP230" s="21"/>
      <c r="ACQ230" s="21"/>
      <c r="ACR230" s="21"/>
      <c r="ACS230" s="21"/>
      <c r="ACT230" s="21"/>
      <c r="ACU230" s="21"/>
      <c r="ACV230" s="21"/>
      <c r="ACW230" s="21"/>
      <c r="ACX230" s="21"/>
      <c r="ACY230" s="21"/>
      <c r="ACZ230" s="21"/>
      <c r="ADA230" s="21"/>
      <c r="ADB230" s="21"/>
      <c r="ADC230" s="21"/>
      <c r="ADD230" s="21"/>
      <c r="ADE230" s="21"/>
      <c r="ADF230" s="21"/>
      <c r="ADG230" s="21"/>
      <c r="ADH230" s="21"/>
      <c r="ADI230" s="21"/>
      <c r="ADJ230" s="21"/>
      <c r="ADK230" s="21"/>
      <c r="ADL230" s="21"/>
      <c r="ADM230" s="21"/>
      <c r="ADN230" s="21"/>
      <c r="ADO230" s="21"/>
      <c r="ADP230" s="21"/>
      <c r="ADQ230" s="21"/>
      <c r="ADR230" s="21"/>
      <c r="ADS230" s="21"/>
      <c r="ADT230" s="21"/>
      <c r="ADU230" s="21"/>
      <c r="ADV230" s="21"/>
      <c r="ADW230" s="21"/>
      <c r="ADX230" s="21"/>
      <c r="ADY230" s="21"/>
      <c r="ADZ230" s="21"/>
      <c r="AEA230" s="21"/>
      <c r="AEB230" s="21"/>
      <c r="AEC230" s="21"/>
      <c r="AED230" s="21"/>
      <c r="AEE230" s="21"/>
      <c r="AEF230" s="21"/>
      <c r="AEG230" s="21"/>
      <c r="AEH230" s="21"/>
      <c r="AEI230" s="21"/>
      <c r="AEJ230" s="21"/>
      <c r="AEK230" s="21"/>
      <c r="AEL230" s="21"/>
      <c r="AEM230" s="21"/>
      <c r="AEN230" s="21"/>
      <c r="AEO230" s="21"/>
      <c r="AEP230" s="21"/>
      <c r="AEQ230" s="21"/>
      <c r="AER230" s="21"/>
      <c r="AES230" s="57"/>
    </row>
    <row r="231" spans="1:825" s="6" customFormat="1" ht="51.75" customHeight="1" x14ac:dyDescent="0.3">
      <c r="A231" s="70"/>
      <c r="B231" s="70"/>
      <c r="C231" s="70"/>
      <c r="D231" s="74"/>
      <c r="E231" s="83"/>
      <c r="F231" s="74"/>
      <c r="G231" s="74"/>
      <c r="H231" s="72"/>
      <c r="I231" s="119"/>
      <c r="J231" s="119"/>
      <c r="K231" s="78"/>
      <c r="L231" s="78"/>
      <c r="M231" s="76"/>
      <c r="N231" s="16">
        <v>6900</v>
      </c>
      <c r="O231" s="34" t="s">
        <v>567</v>
      </c>
      <c r="P231" s="72"/>
      <c r="Q231" s="93"/>
      <c r="R231" s="81"/>
      <c r="S231" s="8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c r="GI231" s="21"/>
      <c r="GJ231" s="21"/>
      <c r="GK231" s="21"/>
      <c r="GL231" s="21"/>
      <c r="GM231" s="21"/>
      <c r="GN231" s="21"/>
      <c r="GO231" s="21"/>
      <c r="GP231" s="21"/>
      <c r="GQ231" s="21"/>
      <c r="GR231" s="21"/>
      <c r="GS231" s="21"/>
      <c r="GT231" s="21"/>
      <c r="GU231" s="21"/>
      <c r="GV231" s="21"/>
      <c r="GW231" s="21"/>
      <c r="GX231" s="21"/>
      <c r="GY231" s="21"/>
      <c r="GZ231" s="21"/>
      <c r="HA231" s="21"/>
      <c r="HB231" s="21"/>
      <c r="HC231" s="21"/>
      <c r="HD231" s="21"/>
      <c r="HE231" s="21"/>
      <c r="HF231" s="21"/>
      <c r="HG231" s="21"/>
      <c r="HH231" s="21"/>
      <c r="HI231" s="21"/>
      <c r="HJ231" s="21"/>
      <c r="HK231" s="21"/>
      <c r="HL231" s="21"/>
      <c r="HM231" s="21"/>
      <c r="HN231" s="21"/>
      <c r="HO231" s="21"/>
      <c r="HP231" s="21"/>
      <c r="HQ231" s="21"/>
      <c r="HR231" s="21"/>
      <c r="HS231" s="21"/>
      <c r="HT231" s="21"/>
      <c r="HU231" s="21"/>
      <c r="HV231" s="21"/>
      <c r="HW231" s="21"/>
      <c r="HX231" s="21"/>
      <c r="HY231" s="21"/>
      <c r="HZ231" s="21"/>
      <c r="IA231" s="21"/>
      <c r="IB231" s="21"/>
      <c r="IC231" s="21"/>
      <c r="ID231" s="21"/>
      <c r="IE231" s="21"/>
      <c r="IF231" s="21"/>
      <c r="IG231" s="21"/>
      <c r="IH231" s="21"/>
      <c r="II231" s="21"/>
      <c r="IJ231" s="21"/>
      <c r="IK231" s="21"/>
      <c r="IL231" s="21"/>
      <c r="IM231" s="21"/>
      <c r="IN231" s="21"/>
      <c r="IO231" s="21"/>
      <c r="IP231" s="21"/>
      <c r="IQ231" s="21"/>
      <c r="IR231" s="21"/>
      <c r="IS231" s="21"/>
      <c r="IT231" s="21"/>
      <c r="IU231" s="21"/>
      <c r="IV231" s="21"/>
      <c r="IW231" s="21"/>
      <c r="IX231" s="21"/>
      <c r="IY231" s="21"/>
      <c r="IZ231" s="21"/>
      <c r="JA231" s="21"/>
      <c r="JB231" s="21"/>
      <c r="JC231" s="21"/>
      <c r="JD231" s="21"/>
      <c r="JE231" s="21"/>
      <c r="JF231" s="21"/>
      <c r="JG231" s="21"/>
      <c r="JH231" s="21"/>
      <c r="JI231" s="21"/>
      <c r="JJ231" s="21"/>
      <c r="JK231" s="21"/>
      <c r="JL231" s="21"/>
      <c r="JM231" s="21"/>
      <c r="JN231" s="21"/>
      <c r="JO231" s="21"/>
      <c r="JP231" s="21"/>
      <c r="JQ231" s="21"/>
      <c r="JR231" s="21"/>
      <c r="JS231" s="21"/>
      <c r="JT231" s="21"/>
      <c r="JU231" s="21"/>
      <c r="JV231" s="21"/>
      <c r="JW231" s="21"/>
      <c r="JX231" s="21"/>
      <c r="JY231" s="21"/>
      <c r="JZ231" s="21"/>
      <c r="KA231" s="21"/>
      <c r="KB231" s="21"/>
      <c r="KC231" s="21"/>
      <c r="KD231" s="21"/>
      <c r="KE231" s="21"/>
      <c r="KF231" s="21"/>
      <c r="KG231" s="21"/>
      <c r="KH231" s="21"/>
      <c r="KI231" s="21"/>
      <c r="KJ231" s="21"/>
      <c r="KK231" s="21"/>
      <c r="KL231" s="21"/>
      <c r="KM231" s="21"/>
      <c r="KN231" s="21"/>
      <c r="KO231" s="21"/>
      <c r="KP231" s="21"/>
      <c r="KQ231" s="21"/>
      <c r="KR231" s="21"/>
      <c r="KS231" s="21"/>
      <c r="KT231" s="21"/>
      <c r="KU231" s="21"/>
      <c r="KV231" s="21"/>
      <c r="KW231" s="21"/>
      <c r="KX231" s="21"/>
      <c r="KY231" s="21"/>
      <c r="KZ231" s="21"/>
      <c r="LA231" s="21"/>
      <c r="LB231" s="21"/>
      <c r="LC231" s="21"/>
      <c r="LD231" s="21"/>
      <c r="LE231" s="21"/>
      <c r="LF231" s="21"/>
      <c r="LG231" s="21"/>
      <c r="LH231" s="21"/>
      <c r="LI231" s="21"/>
      <c r="LJ231" s="21"/>
      <c r="LK231" s="21"/>
      <c r="LL231" s="21"/>
      <c r="LM231" s="21"/>
      <c r="LN231" s="21"/>
      <c r="LO231" s="21"/>
      <c r="LP231" s="21"/>
      <c r="LQ231" s="21"/>
      <c r="LR231" s="21"/>
      <c r="LS231" s="21"/>
      <c r="LT231" s="21"/>
      <c r="LU231" s="21"/>
      <c r="LV231" s="21"/>
      <c r="LW231" s="21"/>
      <c r="LX231" s="21"/>
      <c r="LY231" s="21"/>
      <c r="LZ231" s="21"/>
      <c r="MA231" s="21"/>
      <c r="MB231" s="21"/>
      <c r="MC231" s="21"/>
      <c r="MD231" s="21"/>
      <c r="ME231" s="21"/>
      <c r="MF231" s="21"/>
      <c r="MG231" s="21"/>
      <c r="MH231" s="21"/>
      <c r="MI231" s="21"/>
      <c r="MJ231" s="21"/>
      <c r="MK231" s="21"/>
      <c r="ML231" s="21"/>
      <c r="MM231" s="21"/>
      <c r="MN231" s="21"/>
      <c r="MO231" s="21"/>
      <c r="MP231" s="21"/>
      <c r="MQ231" s="21"/>
      <c r="MR231" s="21"/>
      <c r="MS231" s="21"/>
      <c r="MT231" s="21"/>
      <c r="MU231" s="21"/>
      <c r="MV231" s="21"/>
      <c r="MW231" s="21"/>
      <c r="MX231" s="21"/>
      <c r="MY231" s="21"/>
      <c r="MZ231" s="21"/>
      <c r="NA231" s="21"/>
      <c r="NB231" s="21"/>
      <c r="NC231" s="21"/>
      <c r="ND231" s="21"/>
      <c r="NE231" s="21"/>
      <c r="NF231" s="21"/>
      <c r="NG231" s="21"/>
      <c r="NH231" s="21"/>
      <c r="NI231" s="21"/>
      <c r="NJ231" s="21"/>
      <c r="NK231" s="21"/>
      <c r="NL231" s="21"/>
      <c r="NM231" s="21"/>
      <c r="NN231" s="21"/>
      <c r="NO231" s="21"/>
      <c r="NP231" s="21"/>
      <c r="NQ231" s="21"/>
      <c r="NR231" s="21"/>
      <c r="NS231" s="21"/>
      <c r="NT231" s="21"/>
      <c r="NU231" s="21"/>
      <c r="NV231" s="21"/>
      <c r="NW231" s="21"/>
      <c r="NX231" s="21"/>
      <c r="NY231" s="21"/>
      <c r="NZ231" s="21"/>
      <c r="OA231" s="21"/>
      <c r="OB231" s="21"/>
      <c r="OC231" s="21"/>
      <c r="OD231" s="21"/>
      <c r="OE231" s="21"/>
      <c r="OF231" s="21"/>
      <c r="OG231" s="21"/>
      <c r="OH231" s="21"/>
      <c r="OI231" s="21"/>
      <c r="OJ231" s="21"/>
      <c r="OK231" s="21"/>
      <c r="OL231" s="21"/>
      <c r="OM231" s="21"/>
      <c r="ON231" s="21"/>
      <c r="OO231" s="21"/>
      <c r="OP231" s="21"/>
      <c r="OQ231" s="21"/>
      <c r="OR231" s="21"/>
      <c r="OS231" s="21"/>
      <c r="OT231" s="21"/>
      <c r="OU231" s="21"/>
      <c r="OV231" s="21"/>
      <c r="OW231" s="21"/>
      <c r="OX231" s="21"/>
      <c r="OY231" s="21"/>
      <c r="OZ231" s="21"/>
      <c r="PA231" s="21"/>
      <c r="PB231" s="21"/>
      <c r="PC231" s="21"/>
      <c r="PD231" s="21"/>
      <c r="PE231" s="21"/>
      <c r="PF231" s="21"/>
      <c r="PG231" s="21"/>
      <c r="PH231" s="21"/>
      <c r="PI231" s="21"/>
      <c r="PJ231" s="21"/>
      <c r="PK231" s="21"/>
      <c r="PL231" s="21"/>
      <c r="PM231" s="21"/>
      <c r="PN231" s="21"/>
      <c r="PO231" s="21"/>
      <c r="PP231" s="21"/>
      <c r="PQ231" s="21"/>
      <c r="PR231" s="21"/>
      <c r="PS231" s="21"/>
      <c r="PT231" s="21"/>
      <c r="PU231" s="21"/>
      <c r="PV231" s="21"/>
      <c r="PW231" s="21"/>
      <c r="PX231" s="21"/>
      <c r="PY231" s="21"/>
      <c r="PZ231" s="21"/>
      <c r="QA231" s="21"/>
      <c r="QB231" s="21"/>
      <c r="QC231" s="21"/>
      <c r="QD231" s="21"/>
      <c r="QE231" s="21"/>
      <c r="QF231" s="21"/>
      <c r="QG231" s="21"/>
      <c r="QH231" s="21"/>
      <c r="QI231" s="21"/>
      <c r="QJ231" s="21"/>
      <c r="QK231" s="21"/>
      <c r="QL231" s="21"/>
      <c r="QM231" s="21"/>
      <c r="QN231" s="21"/>
      <c r="QO231" s="21"/>
      <c r="QP231" s="21"/>
      <c r="QQ231" s="21"/>
      <c r="QR231" s="21"/>
      <c r="QS231" s="21"/>
      <c r="QT231" s="21"/>
      <c r="QU231" s="21"/>
      <c r="QV231" s="21"/>
      <c r="QW231" s="21"/>
      <c r="QX231" s="21"/>
      <c r="QY231" s="21"/>
      <c r="QZ231" s="21"/>
      <c r="RA231" s="21"/>
      <c r="RB231" s="21"/>
      <c r="RC231" s="21"/>
      <c r="RD231" s="21"/>
      <c r="RE231" s="21"/>
      <c r="RF231" s="21"/>
      <c r="RG231" s="21"/>
      <c r="RH231" s="21"/>
      <c r="RI231" s="21"/>
      <c r="RJ231" s="21"/>
      <c r="RK231" s="21"/>
      <c r="RL231" s="21"/>
      <c r="RM231" s="21"/>
      <c r="RN231" s="21"/>
      <c r="RO231" s="21"/>
      <c r="RP231" s="21"/>
      <c r="RQ231" s="21"/>
      <c r="RR231" s="21"/>
      <c r="RS231" s="21"/>
      <c r="RT231" s="21"/>
      <c r="RU231" s="21"/>
      <c r="RV231" s="21"/>
      <c r="RW231" s="21"/>
      <c r="RX231" s="21"/>
      <c r="RY231" s="21"/>
      <c r="RZ231" s="21"/>
      <c r="SA231" s="21"/>
      <c r="SB231" s="21"/>
      <c r="SC231" s="21"/>
      <c r="SD231" s="21"/>
      <c r="SE231" s="21"/>
      <c r="SF231" s="21"/>
      <c r="SG231" s="21"/>
      <c r="SH231" s="21"/>
      <c r="SI231" s="21"/>
      <c r="SJ231" s="21"/>
      <c r="SK231" s="21"/>
      <c r="SL231" s="21"/>
      <c r="SM231" s="21"/>
      <c r="SN231" s="21"/>
      <c r="SO231" s="21"/>
      <c r="SP231" s="21"/>
      <c r="SQ231" s="21"/>
      <c r="SR231" s="21"/>
      <c r="SS231" s="21"/>
      <c r="ST231" s="21"/>
      <c r="SU231" s="21"/>
      <c r="SV231" s="21"/>
      <c r="SW231" s="21"/>
      <c r="SX231" s="21"/>
      <c r="SY231" s="21"/>
      <c r="SZ231" s="21"/>
      <c r="TA231" s="21"/>
      <c r="TB231" s="21"/>
      <c r="TC231" s="21"/>
      <c r="TD231" s="21"/>
      <c r="TE231" s="21"/>
      <c r="TF231" s="21"/>
      <c r="TG231" s="21"/>
      <c r="TH231" s="21"/>
      <c r="TI231" s="21"/>
      <c r="TJ231" s="21"/>
      <c r="TK231" s="21"/>
      <c r="TL231" s="21"/>
      <c r="TM231" s="21"/>
      <c r="TN231" s="21"/>
      <c r="TO231" s="21"/>
      <c r="TP231" s="21"/>
      <c r="TQ231" s="21"/>
      <c r="TR231" s="21"/>
      <c r="TS231" s="21"/>
      <c r="TT231" s="21"/>
      <c r="TU231" s="21"/>
      <c r="TV231" s="21"/>
      <c r="TW231" s="21"/>
      <c r="TX231" s="21"/>
      <c r="TY231" s="21"/>
      <c r="TZ231" s="21"/>
      <c r="UA231" s="21"/>
      <c r="UB231" s="21"/>
      <c r="UC231" s="21"/>
      <c r="UD231" s="21"/>
      <c r="UE231" s="21"/>
      <c r="UF231" s="21"/>
      <c r="UG231" s="21"/>
      <c r="UH231" s="21"/>
      <c r="UI231" s="21"/>
      <c r="UJ231" s="21"/>
      <c r="UK231" s="21"/>
      <c r="UL231" s="21"/>
      <c r="UM231" s="21"/>
      <c r="UN231" s="21"/>
      <c r="UO231" s="21"/>
      <c r="UP231" s="21"/>
      <c r="UQ231" s="21"/>
      <c r="UR231" s="21"/>
      <c r="US231" s="21"/>
      <c r="UT231" s="21"/>
      <c r="UU231" s="21"/>
      <c r="UV231" s="21"/>
      <c r="UW231" s="21"/>
      <c r="UX231" s="21"/>
      <c r="UY231" s="21"/>
      <c r="UZ231" s="21"/>
      <c r="VA231" s="21"/>
      <c r="VB231" s="21"/>
      <c r="VC231" s="21"/>
      <c r="VD231" s="21"/>
      <c r="VE231" s="21"/>
      <c r="VF231" s="21"/>
      <c r="VG231" s="21"/>
      <c r="VH231" s="21"/>
      <c r="VI231" s="21"/>
      <c r="VJ231" s="21"/>
      <c r="VK231" s="21"/>
      <c r="VL231" s="21"/>
      <c r="VM231" s="21"/>
      <c r="VN231" s="21"/>
      <c r="VO231" s="21"/>
      <c r="VP231" s="21"/>
      <c r="VQ231" s="21"/>
      <c r="VR231" s="21"/>
      <c r="VS231" s="21"/>
      <c r="VT231" s="21"/>
      <c r="VU231" s="21"/>
      <c r="VV231" s="21"/>
      <c r="VW231" s="21"/>
      <c r="VX231" s="21"/>
      <c r="VY231" s="21"/>
      <c r="VZ231" s="21"/>
      <c r="WA231" s="21"/>
      <c r="WB231" s="21"/>
      <c r="WC231" s="21"/>
      <c r="WD231" s="21"/>
      <c r="WE231" s="21"/>
      <c r="WF231" s="21"/>
      <c r="WG231" s="21"/>
      <c r="WH231" s="21"/>
      <c r="WI231" s="21"/>
      <c r="WJ231" s="21"/>
      <c r="WK231" s="21"/>
      <c r="WL231" s="21"/>
      <c r="WM231" s="21"/>
      <c r="WN231" s="21"/>
      <c r="WO231" s="21"/>
      <c r="WP231" s="21"/>
      <c r="WQ231" s="21"/>
      <c r="WR231" s="21"/>
      <c r="WS231" s="21"/>
      <c r="WT231" s="21"/>
      <c r="WU231" s="21"/>
      <c r="WV231" s="21"/>
      <c r="WW231" s="21"/>
      <c r="WX231" s="21"/>
      <c r="WY231" s="21"/>
      <c r="WZ231" s="21"/>
      <c r="XA231" s="21"/>
      <c r="XB231" s="21"/>
      <c r="XC231" s="21"/>
      <c r="XD231" s="21"/>
      <c r="XE231" s="21"/>
      <c r="XF231" s="21"/>
      <c r="XG231" s="21"/>
      <c r="XH231" s="21"/>
      <c r="XI231" s="21"/>
      <c r="XJ231" s="21"/>
      <c r="XK231" s="21"/>
      <c r="XL231" s="21"/>
      <c r="XM231" s="21"/>
      <c r="XN231" s="21"/>
      <c r="XO231" s="21"/>
      <c r="XP231" s="21"/>
      <c r="XQ231" s="21"/>
      <c r="XR231" s="21"/>
      <c r="XS231" s="21"/>
      <c r="XT231" s="21"/>
      <c r="XU231" s="21"/>
      <c r="XV231" s="21"/>
      <c r="XW231" s="21"/>
      <c r="XX231" s="21"/>
      <c r="XY231" s="21"/>
      <c r="XZ231" s="21"/>
      <c r="YA231" s="21"/>
      <c r="YB231" s="21"/>
      <c r="YC231" s="21"/>
      <c r="YD231" s="21"/>
      <c r="YE231" s="21"/>
      <c r="YF231" s="21"/>
      <c r="YG231" s="21"/>
      <c r="YH231" s="21"/>
      <c r="YI231" s="21"/>
      <c r="YJ231" s="21"/>
      <c r="YK231" s="21"/>
      <c r="YL231" s="21"/>
      <c r="YM231" s="21"/>
      <c r="YN231" s="21"/>
      <c r="YO231" s="21"/>
      <c r="YP231" s="21"/>
      <c r="YQ231" s="21"/>
      <c r="YR231" s="21"/>
      <c r="YS231" s="21"/>
      <c r="YT231" s="21"/>
      <c r="YU231" s="21"/>
      <c r="YV231" s="21"/>
      <c r="YW231" s="21"/>
      <c r="YX231" s="21"/>
      <c r="YY231" s="21"/>
      <c r="YZ231" s="21"/>
      <c r="ZA231" s="21"/>
      <c r="ZB231" s="21"/>
      <c r="ZC231" s="21"/>
      <c r="ZD231" s="21"/>
      <c r="ZE231" s="21"/>
      <c r="ZF231" s="21"/>
      <c r="ZG231" s="21"/>
      <c r="ZH231" s="21"/>
      <c r="ZI231" s="21"/>
      <c r="ZJ231" s="21"/>
      <c r="ZK231" s="21"/>
      <c r="ZL231" s="21"/>
      <c r="ZM231" s="21"/>
      <c r="ZN231" s="21"/>
      <c r="ZO231" s="21"/>
      <c r="ZP231" s="21"/>
      <c r="ZQ231" s="21"/>
      <c r="ZR231" s="21"/>
      <c r="ZS231" s="21"/>
      <c r="ZT231" s="21"/>
      <c r="ZU231" s="21"/>
      <c r="ZV231" s="21"/>
      <c r="ZW231" s="21"/>
      <c r="ZX231" s="21"/>
      <c r="ZY231" s="21"/>
      <c r="ZZ231" s="21"/>
      <c r="AAA231" s="21"/>
      <c r="AAB231" s="21"/>
      <c r="AAC231" s="21"/>
      <c r="AAD231" s="21"/>
      <c r="AAE231" s="21"/>
      <c r="AAF231" s="21"/>
      <c r="AAG231" s="21"/>
      <c r="AAH231" s="21"/>
      <c r="AAI231" s="21"/>
      <c r="AAJ231" s="21"/>
      <c r="AAK231" s="21"/>
      <c r="AAL231" s="21"/>
      <c r="AAM231" s="21"/>
      <c r="AAN231" s="21"/>
      <c r="AAO231" s="21"/>
      <c r="AAP231" s="21"/>
      <c r="AAQ231" s="21"/>
      <c r="AAR231" s="21"/>
      <c r="AAS231" s="21"/>
      <c r="AAT231" s="21"/>
      <c r="AAU231" s="21"/>
      <c r="AAV231" s="21"/>
      <c r="AAW231" s="21"/>
      <c r="AAX231" s="21"/>
      <c r="AAY231" s="21"/>
      <c r="AAZ231" s="21"/>
      <c r="ABA231" s="21"/>
      <c r="ABB231" s="21"/>
      <c r="ABC231" s="21"/>
      <c r="ABD231" s="21"/>
      <c r="ABE231" s="21"/>
      <c r="ABF231" s="21"/>
      <c r="ABG231" s="21"/>
      <c r="ABH231" s="21"/>
      <c r="ABI231" s="21"/>
      <c r="ABJ231" s="21"/>
      <c r="ABK231" s="21"/>
      <c r="ABL231" s="21"/>
      <c r="ABM231" s="21"/>
      <c r="ABN231" s="21"/>
      <c r="ABO231" s="21"/>
      <c r="ABP231" s="21"/>
      <c r="ABQ231" s="21"/>
      <c r="ABR231" s="21"/>
      <c r="ABS231" s="21"/>
      <c r="ABT231" s="21"/>
      <c r="ABU231" s="21"/>
      <c r="ABV231" s="21"/>
      <c r="ABW231" s="21"/>
      <c r="ABX231" s="21"/>
      <c r="ABY231" s="21"/>
      <c r="ABZ231" s="21"/>
      <c r="ACA231" s="21"/>
      <c r="ACB231" s="21"/>
      <c r="ACC231" s="21"/>
      <c r="ACD231" s="21"/>
      <c r="ACE231" s="21"/>
      <c r="ACF231" s="21"/>
      <c r="ACG231" s="21"/>
      <c r="ACH231" s="21"/>
      <c r="ACI231" s="21"/>
      <c r="ACJ231" s="21"/>
      <c r="ACK231" s="21"/>
      <c r="ACL231" s="21"/>
      <c r="ACM231" s="21"/>
      <c r="ACN231" s="21"/>
      <c r="ACO231" s="21"/>
      <c r="ACP231" s="21"/>
      <c r="ACQ231" s="21"/>
      <c r="ACR231" s="21"/>
      <c r="ACS231" s="21"/>
      <c r="ACT231" s="21"/>
      <c r="ACU231" s="21"/>
      <c r="ACV231" s="21"/>
      <c r="ACW231" s="21"/>
      <c r="ACX231" s="21"/>
      <c r="ACY231" s="21"/>
      <c r="ACZ231" s="21"/>
      <c r="ADA231" s="21"/>
      <c r="ADB231" s="21"/>
      <c r="ADC231" s="21"/>
      <c r="ADD231" s="21"/>
      <c r="ADE231" s="21"/>
      <c r="ADF231" s="21"/>
      <c r="ADG231" s="21"/>
      <c r="ADH231" s="21"/>
      <c r="ADI231" s="21"/>
      <c r="ADJ231" s="21"/>
      <c r="ADK231" s="21"/>
      <c r="ADL231" s="21"/>
      <c r="ADM231" s="21"/>
      <c r="ADN231" s="21"/>
      <c r="ADO231" s="21"/>
      <c r="ADP231" s="21"/>
      <c r="ADQ231" s="21"/>
      <c r="ADR231" s="21"/>
      <c r="ADS231" s="21"/>
      <c r="ADT231" s="21"/>
      <c r="ADU231" s="21"/>
      <c r="ADV231" s="21"/>
      <c r="ADW231" s="21"/>
      <c r="ADX231" s="21"/>
      <c r="ADY231" s="21"/>
      <c r="ADZ231" s="21"/>
      <c r="AEA231" s="21"/>
      <c r="AEB231" s="21"/>
      <c r="AEC231" s="21"/>
      <c r="AED231" s="21"/>
      <c r="AEE231" s="21"/>
      <c r="AEF231" s="21"/>
      <c r="AEG231" s="21"/>
      <c r="AEH231" s="21"/>
      <c r="AEI231" s="21"/>
      <c r="AEJ231" s="21"/>
      <c r="AEK231" s="21"/>
      <c r="AEL231" s="21"/>
      <c r="AEM231" s="21"/>
      <c r="AEN231" s="21"/>
      <c r="AEO231" s="21"/>
      <c r="AEP231" s="21"/>
      <c r="AEQ231" s="21"/>
      <c r="AER231" s="21"/>
      <c r="AES231" s="57"/>
    </row>
    <row r="232" spans="1:825" s="21" customFormat="1" ht="45" customHeight="1" x14ac:dyDescent="0.3">
      <c r="A232" s="6">
        <f>A230+1</f>
        <v>4</v>
      </c>
      <c r="B232" s="6" t="s">
        <v>0</v>
      </c>
      <c r="C232" s="7" t="s">
        <v>542</v>
      </c>
      <c r="D232" s="7" t="s">
        <v>543</v>
      </c>
      <c r="E232" s="7" t="s">
        <v>72</v>
      </c>
      <c r="F232" s="7">
        <v>1</v>
      </c>
      <c r="G232" s="7" t="s">
        <v>544</v>
      </c>
      <c r="H232" s="8" t="s">
        <v>35</v>
      </c>
      <c r="I232" s="28">
        <v>119000</v>
      </c>
      <c r="J232" s="8" t="s">
        <v>509</v>
      </c>
      <c r="K232" s="10">
        <v>44726</v>
      </c>
      <c r="L232" s="10">
        <v>45046</v>
      </c>
      <c r="M232" s="36" t="s">
        <v>35</v>
      </c>
      <c r="N232" s="16">
        <v>0</v>
      </c>
      <c r="O232" s="8" t="s">
        <v>35</v>
      </c>
      <c r="P232" s="8">
        <v>0</v>
      </c>
      <c r="Q232" s="6" t="s">
        <v>29</v>
      </c>
    </row>
    <row r="233" spans="1:825" s="21" customFormat="1" ht="41.4" x14ac:dyDescent="0.3">
      <c r="A233" s="69">
        <v>5</v>
      </c>
      <c r="B233" s="6" t="s">
        <v>0</v>
      </c>
      <c r="C233" s="7" t="s">
        <v>532</v>
      </c>
      <c r="D233" s="7" t="s">
        <v>533</v>
      </c>
      <c r="E233" s="7" t="s">
        <v>72</v>
      </c>
      <c r="F233" s="7">
        <v>1</v>
      </c>
      <c r="G233" s="7" t="s">
        <v>534</v>
      </c>
      <c r="H233" s="8" t="s">
        <v>35</v>
      </c>
      <c r="I233" s="28">
        <v>23502.5</v>
      </c>
      <c r="J233" s="8" t="s">
        <v>509</v>
      </c>
      <c r="K233" s="10">
        <v>44706</v>
      </c>
      <c r="L233" s="10">
        <v>45107</v>
      </c>
      <c r="M233" s="36" t="s">
        <v>35</v>
      </c>
      <c r="N233" s="16">
        <v>21782.95</v>
      </c>
      <c r="O233" s="22" t="s">
        <v>568</v>
      </c>
      <c r="P233" s="8">
        <v>21782.95</v>
      </c>
      <c r="Q233" s="6" t="s">
        <v>29</v>
      </c>
    </row>
    <row r="234" spans="1:825" s="21" customFormat="1" ht="55.2" x14ac:dyDescent="0.3">
      <c r="A234" s="70"/>
      <c r="B234" s="6" t="s">
        <v>0</v>
      </c>
      <c r="C234" s="7" t="s">
        <v>535</v>
      </c>
      <c r="D234" s="7" t="s">
        <v>536</v>
      </c>
      <c r="E234" s="7" t="s">
        <v>72</v>
      </c>
      <c r="F234" s="7">
        <v>1</v>
      </c>
      <c r="G234" s="7" t="s">
        <v>537</v>
      </c>
      <c r="H234" s="8" t="s">
        <v>35</v>
      </c>
      <c r="I234" s="28">
        <v>42000</v>
      </c>
      <c r="J234" s="9" t="s">
        <v>509</v>
      </c>
      <c r="K234" s="10">
        <v>44692</v>
      </c>
      <c r="L234" s="10">
        <v>45107</v>
      </c>
      <c r="M234" s="36" t="s">
        <v>35</v>
      </c>
      <c r="N234" s="8">
        <v>0</v>
      </c>
      <c r="O234" s="8" t="s">
        <v>35</v>
      </c>
      <c r="P234" s="8">
        <v>0</v>
      </c>
      <c r="Q234" s="6" t="s">
        <v>538</v>
      </c>
    </row>
    <row r="235" spans="1:825" s="21" customFormat="1" ht="82.8" x14ac:dyDescent="0.3">
      <c r="A235" s="6">
        <v>6</v>
      </c>
      <c r="B235" s="6" t="s">
        <v>0</v>
      </c>
      <c r="C235" s="7" t="s">
        <v>497</v>
      </c>
      <c r="D235" s="7" t="s">
        <v>500</v>
      </c>
      <c r="E235" s="7" t="s">
        <v>72</v>
      </c>
      <c r="F235" s="7">
        <v>1</v>
      </c>
      <c r="G235" s="7" t="s">
        <v>498</v>
      </c>
      <c r="H235" s="8" t="s">
        <v>35</v>
      </c>
      <c r="I235" s="8">
        <v>49994.28</v>
      </c>
      <c r="J235" s="9" t="s">
        <v>499</v>
      </c>
      <c r="K235" s="10">
        <v>44614</v>
      </c>
      <c r="L235" s="10">
        <v>45107</v>
      </c>
      <c r="M235" s="36" t="s">
        <v>35</v>
      </c>
      <c r="N235" s="16">
        <v>39912</v>
      </c>
      <c r="O235" s="22" t="s">
        <v>569</v>
      </c>
      <c r="P235" s="8">
        <f>N235</f>
        <v>39912</v>
      </c>
      <c r="Q235" s="6" t="s">
        <v>29</v>
      </c>
    </row>
    <row r="236" spans="1:825" s="21" customFormat="1" ht="82.8" x14ac:dyDescent="0.3">
      <c r="A236" s="69">
        <v>7</v>
      </c>
      <c r="B236" s="6" t="s">
        <v>0</v>
      </c>
      <c r="C236" s="7" t="s">
        <v>504</v>
      </c>
      <c r="D236" s="7" t="s">
        <v>505</v>
      </c>
      <c r="E236" s="7" t="s">
        <v>72</v>
      </c>
      <c r="F236" s="7">
        <v>1</v>
      </c>
      <c r="G236" s="7" t="s">
        <v>506</v>
      </c>
      <c r="H236" s="8" t="s">
        <v>35</v>
      </c>
      <c r="I236" s="8">
        <v>119999.6</v>
      </c>
      <c r="J236" s="9" t="s">
        <v>499</v>
      </c>
      <c r="K236" s="10">
        <v>44614</v>
      </c>
      <c r="L236" s="10">
        <v>45046</v>
      </c>
      <c r="M236" s="36" t="s">
        <v>35</v>
      </c>
      <c r="N236" s="8">
        <v>0</v>
      </c>
      <c r="O236" s="8" t="s">
        <v>35</v>
      </c>
      <c r="P236" s="8">
        <v>0</v>
      </c>
      <c r="Q236" s="6" t="s">
        <v>29</v>
      </c>
    </row>
    <row r="237" spans="1:825" s="21" customFormat="1" ht="110.4" x14ac:dyDescent="0.3">
      <c r="A237" s="70"/>
      <c r="B237" s="6" t="s">
        <v>0</v>
      </c>
      <c r="C237" s="7" t="s">
        <v>529</v>
      </c>
      <c r="D237" s="7" t="s">
        <v>530</v>
      </c>
      <c r="E237" s="7" t="s">
        <v>72</v>
      </c>
      <c r="F237" s="7">
        <v>1</v>
      </c>
      <c r="G237" s="7" t="s">
        <v>531</v>
      </c>
      <c r="H237" s="8" t="s">
        <v>35</v>
      </c>
      <c r="I237" s="8">
        <v>49994.28</v>
      </c>
      <c r="J237" s="9" t="s">
        <v>509</v>
      </c>
      <c r="K237" s="10">
        <v>44614</v>
      </c>
      <c r="L237" s="10">
        <v>45107</v>
      </c>
      <c r="M237" s="36" t="s">
        <v>35</v>
      </c>
      <c r="N237" s="8">
        <v>47495.28</v>
      </c>
      <c r="O237" s="8" t="s">
        <v>576</v>
      </c>
      <c r="P237" s="8">
        <f>N237</f>
        <v>47495.28</v>
      </c>
      <c r="Q237" s="31" t="s">
        <v>29</v>
      </c>
    </row>
    <row r="238" spans="1:825" s="6" customFormat="1" ht="82.8" x14ac:dyDescent="0.3">
      <c r="A238" s="6">
        <v>8</v>
      </c>
      <c r="B238" s="6" t="s">
        <v>0</v>
      </c>
      <c r="C238" s="6" t="s">
        <v>521</v>
      </c>
      <c r="D238" s="7" t="s">
        <v>522</v>
      </c>
      <c r="E238" s="25" t="s">
        <v>72</v>
      </c>
      <c r="F238" s="7">
        <v>1</v>
      </c>
      <c r="G238" s="7" t="s">
        <v>573</v>
      </c>
      <c r="H238" s="8" t="s">
        <v>35</v>
      </c>
      <c r="I238" s="9">
        <v>49813.4</v>
      </c>
      <c r="J238" s="9" t="s">
        <v>499</v>
      </c>
      <c r="K238" s="8" t="s">
        <v>523</v>
      </c>
      <c r="L238" s="8" t="s">
        <v>503</v>
      </c>
      <c r="M238" s="36" t="s">
        <v>35</v>
      </c>
      <c r="N238" s="16">
        <v>39760</v>
      </c>
      <c r="O238" s="16" t="s">
        <v>577</v>
      </c>
      <c r="P238" s="58">
        <f>N238</f>
        <v>39760</v>
      </c>
      <c r="Q238" s="17" t="s">
        <v>29</v>
      </c>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57"/>
      <c r="AAI238" s="59"/>
      <c r="AAJ238" s="21"/>
      <c r="AAK238" s="21"/>
      <c r="AAL238" s="21"/>
      <c r="AAM238" s="21"/>
      <c r="AAN238" s="21"/>
      <c r="AAO238" s="21"/>
      <c r="AAP238" s="21"/>
      <c r="AAQ238" s="21"/>
      <c r="AAR238" s="21"/>
      <c r="AAS238" s="21"/>
      <c r="AAT238" s="21"/>
      <c r="AAU238" s="21"/>
      <c r="AAV238" s="21"/>
      <c r="AAW238" s="21"/>
      <c r="AAX238" s="21"/>
      <c r="AAY238" s="21"/>
      <c r="AAZ238" s="21"/>
      <c r="ABA238" s="21"/>
      <c r="ABB238" s="21"/>
      <c r="ABC238" s="21"/>
      <c r="ABD238" s="21"/>
      <c r="ABE238" s="21"/>
      <c r="ABF238" s="21"/>
      <c r="ABG238" s="21"/>
      <c r="ABH238" s="21"/>
      <c r="ABI238" s="21"/>
      <c r="ABJ238" s="21"/>
      <c r="ABK238" s="21"/>
      <c r="ABL238" s="21"/>
      <c r="ABM238" s="21"/>
      <c r="ABN238" s="21"/>
      <c r="ABO238" s="21"/>
      <c r="ABP238" s="21"/>
      <c r="ABQ238" s="21"/>
      <c r="ABR238" s="21"/>
      <c r="ABS238" s="21"/>
      <c r="ABT238" s="21"/>
      <c r="ABU238" s="21"/>
      <c r="ABV238" s="21"/>
      <c r="ABW238" s="21"/>
      <c r="ABX238" s="21"/>
      <c r="ABY238" s="21"/>
      <c r="ABZ238" s="21"/>
      <c r="ACA238" s="21"/>
      <c r="ACB238" s="21"/>
      <c r="ACC238" s="21"/>
      <c r="ACD238" s="21"/>
      <c r="ACE238" s="21"/>
      <c r="ACF238" s="21"/>
      <c r="ACG238" s="21"/>
      <c r="ACH238" s="21"/>
      <c r="ACI238" s="21"/>
      <c r="ACJ238" s="21"/>
      <c r="ACK238" s="21"/>
      <c r="ACL238" s="21"/>
      <c r="ACM238" s="21"/>
      <c r="ACN238" s="21"/>
      <c r="ACO238" s="21"/>
      <c r="ACP238" s="21"/>
      <c r="ACQ238" s="21"/>
      <c r="ACR238" s="21"/>
      <c r="ACS238" s="21"/>
      <c r="ACT238" s="21"/>
      <c r="ACU238" s="21"/>
      <c r="ACV238" s="21"/>
      <c r="ACW238" s="21"/>
      <c r="ACX238" s="21"/>
      <c r="ACY238" s="21"/>
      <c r="ACZ238" s="21"/>
      <c r="ADA238" s="21"/>
      <c r="ADB238" s="21"/>
      <c r="ADC238" s="21"/>
      <c r="ADD238" s="21"/>
      <c r="ADE238" s="21"/>
      <c r="ADF238" s="21"/>
      <c r="ADG238" s="21"/>
      <c r="ADH238" s="21"/>
      <c r="ADI238" s="21"/>
      <c r="ADJ238" s="21"/>
      <c r="ADK238" s="21"/>
      <c r="ADL238" s="21"/>
      <c r="ADM238" s="21"/>
      <c r="ADN238" s="21"/>
      <c r="ADO238" s="21"/>
      <c r="ADP238" s="21"/>
      <c r="ADQ238" s="21"/>
      <c r="ADR238" s="21"/>
      <c r="ADS238" s="21"/>
      <c r="ADT238" s="21"/>
      <c r="ADU238" s="21"/>
      <c r="ADV238" s="21"/>
      <c r="ADW238" s="21"/>
      <c r="ADX238" s="21"/>
      <c r="ADY238" s="21"/>
      <c r="ADZ238" s="21"/>
      <c r="AEA238" s="21"/>
      <c r="AEB238" s="21"/>
      <c r="AEC238" s="21"/>
      <c r="AED238" s="21"/>
      <c r="AEE238" s="21"/>
      <c r="AEF238" s="21"/>
      <c r="AEG238" s="21"/>
      <c r="AEH238" s="21"/>
      <c r="AEI238" s="21"/>
      <c r="AEJ238" s="21"/>
      <c r="AEK238" s="21"/>
      <c r="AEL238" s="21"/>
      <c r="AEM238" s="21"/>
      <c r="AEN238" s="21"/>
      <c r="AEO238" s="21"/>
      <c r="AEP238" s="21"/>
      <c r="AEQ238" s="21"/>
      <c r="AER238" s="21"/>
      <c r="AES238" s="57"/>
    </row>
    <row r="239" spans="1:825" s="21" customFormat="1" ht="110.4" x14ac:dyDescent="0.3">
      <c r="A239" s="69">
        <v>9</v>
      </c>
      <c r="B239" s="6" t="s">
        <v>0</v>
      </c>
      <c r="C239" s="7" t="s">
        <v>550</v>
      </c>
      <c r="D239" s="7" t="s">
        <v>551</v>
      </c>
      <c r="E239" s="7" t="s">
        <v>72</v>
      </c>
      <c r="F239" s="7">
        <v>1</v>
      </c>
      <c r="G239" s="7" t="s">
        <v>531</v>
      </c>
      <c r="H239" s="8" t="s">
        <v>35</v>
      </c>
      <c r="I239" s="60">
        <v>49994.28</v>
      </c>
      <c r="J239" s="9" t="s">
        <v>499</v>
      </c>
      <c r="K239" s="10">
        <v>44614</v>
      </c>
      <c r="L239" s="10">
        <v>45107</v>
      </c>
      <c r="M239" s="36" t="s">
        <v>35</v>
      </c>
      <c r="N239" s="16">
        <v>47495.28</v>
      </c>
      <c r="O239" s="22" t="s">
        <v>570</v>
      </c>
      <c r="P239" s="8">
        <v>47495.28</v>
      </c>
      <c r="Q239" s="32" t="s">
        <v>29</v>
      </c>
    </row>
    <row r="240" spans="1:825" s="21" customFormat="1" ht="110.4" x14ac:dyDescent="0.3">
      <c r="A240" s="70"/>
      <c r="B240" s="6" t="s">
        <v>0</v>
      </c>
      <c r="C240" s="7" t="s">
        <v>524</v>
      </c>
      <c r="D240" s="7" t="s">
        <v>525</v>
      </c>
      <c r="E240" s="7" t="s">
        <v>72</v>
      </c>
      <c r="F240" s="7">
        <v>1</v>
      </c>
      <c r="G240" s="7" t="s">
        <v>526</v>
      </c>
      <c r="H240" s="8" t="s">
        <v>35</v>
      </c>
      <c r="I240" s="8">
        <v>119999.6</v>
      </c>
      <c r="J240" s="8" t="s">
        <v>509</v>
      </c>
      <c r="K240" s="10">
        <v>44614</v>
      </c>
      <c r="L240" s="10">
        <v>45046</v>
      </c>
      <c r="M240" s="36" t="s">
        <v>35</v>
      </c>
      <c r="N240" s="8">
        <v>0</v>
      </c>
      <c r="O240" s="8" t="s">
        <v>35</v>
      </c>
      <c r="P240" s="8">
        <f>N240</f>
        <v>0</v>
      </c>
      <c r="Q240" s="6" t="s">
        <v>29</v>
      </c>
    </row>
    <row r="241" spans="1:825" s="21" customFormat="1" ht="110.4" x14ac:dyDescent="0.3">
      <c r="A241" s="6">
        <v>10</v>
      </c>
      <c r="B241" s="6" t="s">
        <v>0</v>
      </c>
      <c r="C241" s="7" t="s">
        <v>557</v>
      </c>
      <c r="D241" s="7" t="s">
        <v>558</v>
      </c>
      <c r="E241" s="7" t="s">
        <v>72</v>
      </c>
      <c r="F241" s="7">
        <v>1</v>
      </c>
      <c r="G241" s="7" t="s">
        <v>552</v>
      </c>
      <c r="H241" s="8" t="s">
        <v>35</v>
      </c>
      <c r="I241" s="8">
        <v>59990.28</v>
      </c>
      <c r="J241" s="9" t="s">
        <v>499</v>
      </c>
      <c r="K241" s="10">
        <v>44564</v>
      </c>
      <c r="L241" s="10">
        <v>45107</v>
      </c>
      <c r="M241" s="36" t="s">
        <v>35</v>
      </c>
      <c r="N241" s="16">
        <v>57491.28</v>
      </c>
      <c r="O241" s="7" t="s">
        <v>571</v>
      </c>
      <c r="P241" s="8">
        <f>N241</f>
        <v>57491.28</v>
      </c>
      <c r="Q241" s="6" t="s">
        <v>29</v>
      </c>
    </row>
    <row r="242" spans="1:825" s="21" customFormat="1" ht="96.6" x14ac:dyDescent="0.3">
      <c r="A242" s="69">
        <v>11</v>
      </c>
      <c r="B242" s="6" t="s">
        <v>0</v>
      </c>
      <c r="C242" s="7" t="s">
        <v>559</v>
      </c>
      <c r="D242" s="7" t="s">
        <v>560</v>
      </c>
      <c r="E242" s="7" t="s">
        <v>72</v>
      </c>
      <c r="F242" s="7">
        <v>1</v>
      </c>
      <c r="G242" s="7" t="s">
        <v>531</v>
      </c>
      <c r="H242" s="8" t="s">
        <v>35</v>
      </c>
      <c r="I242" s="8">
        <v>49994.28</v>
      </c>
      <c r="J242" s="9" t="s">
        <v>499</v>
      </c>
      <c r="K242" s="10">
        <v>44623</v>
      </c>
      <c r="L242" s="10">
        <v>45107</v>
      </c>
      <c r="M242" s="36" t="s">
        <v>35</v>
      </c>
      <c r="N242" s="16">
        <v>47495.28</v>
      </c>
      <c r="O242" s="22" t="s">
        <v>572</v>
      </c>
      <c r="P242" s="8">
        <f>N242</f>
        <v>47495.28</v>
      </c>
      <c r="Q242" s="6" t="s">
        <v>29</v>
      </c>
    </row>
    <row r="243" spans="1:825" s="21" customFormat="1" ht="96.6" x14ac:dyDescent="0.3">
      <c r="A243" s="70"/>
      <c r="B243" s="6" t="s">
        <v>0</v>
      </c>
      <c r="C243" s="7" t="s">
        <v>562</v>
      </c>
      <c r="D243" s="7" t="s">
        <v>563</v>
      </c>
      <c r="E243" s="7" t="s">
        <v>72</v>
      </c>
      <c r="F243" s="7">
        <v>1</v>
      </c>
      <c r="G243" s="7" t="s">
        <v>578</v>
      </c>
      <c r="H243" s="8" t="s">
        <v>35</v>
      </c>
      <c r="I243" s="60">
        <v>120000</v>
      </c>
      <c r="J243" s="9" t="s">
        <v>499</v>
      </c>
      <c r="K243" s="10">
        <v>44623</v>
      </c>
      <c r="L243" s="10">
        <v>45046</v>
      </c>
      <c r="M243" s="8" t="s">
        <v>35</v>
      </c>
      <c r="N243" s="8">
        <v>0</v>
      </c>
      <c r="O243" s="8" t="s">
        <v>35</v>
      </c>
      <c r="P243" s="8">
        <v>0</v>
      </c>
      <c r="Q243" s="6" t="s">
        <v>29</v>
      </c>
      <c r="R243" s="22"/>
    </row>
    <row r="244" spans="1:825" s="21" customFormat="1" ht="27.6" x14ac:dyDescent="0.3">
      <c r="A244" s="6">
        <v>12</v>
      </c>
      <c r="B244" s="6" t="s">
        <v>0</v>
      </c>
      <c r="C244" s="7" t="s">
        <v>514</v>
      </c>
      <c r="D244" s="7" t="s">
        <v>515</v>
      </c>
      <c r="E244" s="7" t="s">
        <v>72</v>
      </c>
      <c r="F244" s="7">
        <v>1</v>
      </c>
      <c r="G244" s="7" t="s">
        <v>506</v>
      </c>
      <c r="H244" s="8" t="s">
        <v>35</v>
      </c>
      <c r="I244" s="60">
        <v>119999.6</v>
      </c>
      <c r="J244" s="8" t="s">
        <v>509</v>
      </c>
      <c r="K244" s="10">
        <v>44623</v>
      </c>
      <c r="L244" s="10">
        <v>45046</v>
      </c>
      <c r="M244" s="36" t="s">
        <v>35</v>
      </c>
      <c r="N244" s="16">
        <v>0</v>
      </c>
      <c r="O244" s="8" t="s">
        <v>35</v>
      </c>
      <c r="P244" s="8">
        <v>0</v>
      </c>
      <c r="Q244" s="6" t="s">
        <v>29</v>
      </c>
    </row>
    <row r="245" spans="1:825" s="21" customFormat="1" ht="55.2" x14ac:dyDescent="0.3">
      <c r="A245" s="69">
        <v>13</v>
      </c>
      <c r="B245" s="6" t="s">
        <v>0</v>
      </c>
      <c r="C245" s="7" t="s">
        <v>507</v>
      </c>
      <c r="D245" s="7" t="s">
        <v>508</v>
      </c>
      <c r="E245" s="7" t="s">
        <v>72</v>
      </c>
      <c r="F245" s="7">
        <v>1</v>
      </c>
      <c r="G245" s="7" t="s">
        <v>573</v>
      </c>
      <c r="H245" s="8" t="s">
        <v>35</v>
      </c>
      <c r="I245" s="8">
        <v>49994.28</v>
      </c>
      <c r="J245" s="8" t="s">
        <v>509</v>
      </c>
      <c r="K245" s="10">
        <v>44623</v>
      </c>
      <c r="L245" s="10">
        <v>45107</v>
      </c>
      <c r="M245" s="36" t="s">
        <v>35</v>
      </c>
      <c r="N245" s="16">
        <v>47894.28</v>
      </c>
      <c r="O245" s="22" t="s">
        <v>510</v>
      </c>
      <c r="P245" s="8">
        <f>N245</f>
        <v>47894.28</v>
      </c>
      <c r="Q245" s="6" t="s">
        <v>29</v>
      </c>
    </row>
    <row r="246" spans="1:825" s="6" customFormat="1" ht="82.8" x14ac:dyDescent="0.3">
      <c r="A246" s="70"/>
      <c r="B246" s="24" t="s">
        <v>0</v>
      </c>
      <c r="C246" s="6" t="s">
        <v>516</v>
      </c>
      <c r="D246" s="7" t="s">
        <v>517</v>
      </c>
      <c r="E246" s="25" t="s">
        <v>72</v>
      </c>
      <c r="F246" s="7">
        <v>1</v>
      </c>
      <c r="G246" s="7" t="s">
        <v>518</v>
      </c>
      <c r="H246" s="8" t="s">
        <v>35</v>
      </c>
      <c r="I246" s="9">
        <v>119999.6</v>
      </c>
      <c r="J246" s="9" t="s">
        <v>499</v>
      </c>
      <c r="K246" s="10">
        <v>44745</v>
      </c>
      <c r="L246" s="10">
        <v>45046</v>
      </c>
      <c r="M246" s="61" t="s">
        <v>35</v>
      </c>
      <c r="N246" s="16">
        <v>0</v>
      </c>
      <c r="O246" s="16" t="s">
        <v>35</v>
      </c>
      <c r="P246" s="16">
        <v>0</v>
      </c>
      <c r="Q246" s="17" t="s">
        <v>29</v>
      </c>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57"/>
      <c r="AAI246" s="59"/>
      <c r="AAJ246" s="21"/>
      <c r="AAK246" s="21"/>
      <c r="AAL246" s="21"/>
      <c r="AAM246" s="21"/>
      <c r="AAN246" s="21"/>
      <c r="AAO246" s="21"/>
      <c r="AAP246" s="21"/>
      <c r="AAQ246" s="21"/>
      <c r="AAR246" s="21"/>
      <c r="AAS246" s="21"/>
      <c r="AAT246" s="21"/>
      <c r="AAU246" s="21"/>
      <c r="AAV246" s="21"/>
      <c r="AAW246" s="21"/>
      <c r="AAX246" s="21"/>
      <c r="AAY246" s="21"/>
      <c r="AAZ246" s="21"/>
      <c r="ABA246" s="21"/>
      <c r="ABB246" s="21"/>
      <c r="ABC246" s="21"/>
      <c r="ABD246" s="21"/>
      <c r="ABE246" s="21"/>
      <c r="ABF246" s="21"/>
      <c r="ABG246" s="21"/>
      <c r="ABH246" s="21"/>
      <c r="ABI246" s="21"/>
      <c r="ABJ246" s="21"/>
      <c r="ABK246" s="21"/>
      <c r="ABL246" s="21"/>
      <c r="ABM246" s="21"/>
      <c r="ABN246" s="21"/>
      <c r="ABO246" s="21"/>
      <c r="ABP246" s="21"/>
      <c r="ABQ246" s="21"/>
      <c r="ABR246" s="21"/>
      <c r="ABS246" s="21"/>
      <c r="ABT246" s="21"/>
      <c r="ABU246" s="21"/>
      <c r="ABV246" s="21"/>
      <c r="ABW246" s="21"/>
      <c r="ABX246" s="21"/>
      <c r="ABY246" s="21"/>
      <c r="ABZ246" s="21"/>
      <c r="ACA246" s="21"/>
      <c r="ACB246" s="21"/>
      <c r="ACC246" s="21"/>
      <c r="ACD246" s="21"/>
      <c r="ACE246" s="21"/>
      <c r="ACF246" s="21"/>
      <c r="ACG246" s="21"/>
      <c r="ACH246" s="21"/>
      <c r="ACI246" s="21"/>
      <c r="ACJ246" s="21"/>
      <c r="ACK246" s="21"/>
      <c r="ACL246" s="21"/>
      <c r="ACM246" s="21"/>
      <c r="ACN246" s="21"/>
      <c r="ACO246" s="21"/>
      <c r="ACP246" s="21"/>
      <c r="ACQ246" s="21"/>
      <c r="ACR246" s="21"/>
      <c r="ACS246" s="21"/>
      <c r="ACT246" s="21"/>
      <c r="ACU246" s="21"/>
      <c r="ACV246" s="21"/>
      <c r="ACW246" s="21"/>
      <c r="ACX246" s="21"/>
      <c r="ACY246" s="21"/>
      <c r="ACZ246" s="21"/>
      <c r="ADA246" s="21"/>
      <c r="ADB246" s="21"/>
      <c r="ADC246" s="21"/>
      <c r="ADD246" s="21"/>
      <c r="ADE246" s="21"/>
      <c r="ADF246" s="21"/>
      <c r="ADG246" s="21"/>
      <c r="ADH246" s="21"/>
      <c r="ADI246" s="21"/>
      <c r="ADJ246" s="21"/>
      <c r="ADK246" s="21"/>
      <c r="ADL246" s="21"/>
      <c r="ADM246" s="21"/>
      <c r="ADN246" s="21"/>
      <c r="ADO246" s="21"/>
      <c r="ADP246" s="21"/>
      <c r="ADQ246" s="21"/>
      <c r="ADR246" s="21"/>
      <c r="ADS246" s="21"/>
      <c r="ADT246" s="21"/>
      <c r="ADU246" s="21"/>
      <c r="ADV246" s="21"/>
      <c r="ADW246" s="21"/>
      <c r="ADX246" s="21"/>
      <c r="ADY246" s="21"/>
      <c r="ADZ246" s="21"/>
      <c r="AEA246" s="21"/>
      <c r="AEB246" s="21"/>
      <c r="AEC246" s="21"/>
      <c r="AED246" s="21"/>
      <c r="AEE246" s="21"/>
      <c r="AEF246" s="21"/>
      <c r="AEG246" s="21"/>
      <c r="AEH246" s="21"/>
      <c r="AEI246" s="21"/>
      <c r="AEJ246" s="21"/>
      <c r="AEK246" s="21"/>
      <c r="AEL246" s="21"/>
      <c r="AEM246" s="21"/>
      <c r="AEN246" s="21"/>
      <c r="AEO246" s="21"/>
      <c r="AEP246" s="21"/>
      <c r="AEQ246" s="21"/>
      <c r="AER246" s="21"/>
      <c r="AES246" s="57"/>
    </row>
    <row r="247" spans="1:825" s="21" customFormat="1" ht="110.4" x14ac:dyDescent="0.3">
      <c r="A247" s="6">
        <v>14</v>
      </c>
      <c r="B247" s="6" t="s">
        <v>0</v>
      </c>
      <c r="C247" s="7" t="s">
        <v>553</v>
      </c>
      <c r="D247" s="7" t="s">
        <v>554</v>
      </c>
      <c r="E247" s="7" t="s">
        <v>72</v>
      </c>
      <c r="F247" s="7">
        <v>1</v>
      </c>
      <c r="G247" s="7" t="s">
        <v>518</v>
      </c>
      <c r="H247" s="8" t="s">
        <v>35</v>
      </c>
      <c r="I247" s="9">
        <v>119999.6</v>
      </c>
      <c r="J247" s="9" t="s">
        <v>499</v>
      </c>
      <c r="K247" s="10">
        <v>44745</v>
      </c>
      <c r="L247" s="10">
        <v>45046</v>
      </c>
      <c r="M247" s="36" t="s">
        <v>35</v>
      </c>
      <c r="N247" s="16">
        <v>0</v>
      </c>
      <c r="O247" s="8" t="s">
        <v>35</v>
      </c>
      <c r="P247" s="8">
        <v>0</v>
      </c>
      <c r="Q247" s="6" t="s">
        <v>29</v>
      </c>
    </row>
    <row r="248" spans="1:825" s="21" customFormat="1" ht="103.5" customHeight="1" x14ac:dyDescent="0.3">
      <c r="A248" s="69">
        <v>15</v>
      </c>
      <c r="B248" s="6" t="s">
        <v>0</v>
      </c>
      <c r="C248" s="7" t="s">
        <v>545</v>
      </c>
      <c r="D248" s="7" t="s">
        <v>546</v>
      </c>
      <c r="E248" s="7" t="s">
        <v>72</v>
      </c>
      <c r="F248" s="7">
        <v>1</v>
      </c>
      <c r="G248" s="7" t="s">
        <v>518</v>
      </c>
      <c r="H248" s="8" t="s">
        <v>35</v>
      </c>
      <c r="I248" s="60">
        <v>120000</v>
      </c>
      <c r="J248" s="9" t="s">
        <v>499</v>
      </c>
      <c r="K248" s="10">
        <v>45172</v>
      </c>
      <c r="L248" s="10">
        <v>45046</v>
      </c>
      <c r="M248" s="36" t="s">
        <v>35</v>
      </c>
      <c r="N248" s="16">
        <v>0</v>
      </c>
      <c r="O248" s="8" t="s">
        <v>35</v>
      </c>
      <c r="P248" s="8">
        <v>0</v>
      </c>
      <c r="Q248" s="6" t="s">
        <v>29</v>
      </c>
    </row>
    <row r="249" spans="1:825" s="21" customFormat="1" ht="110.4" x14ac:dyDescent="0.3">
      <c r="A249" s="70"/>
      <c r="B249" s="21" t="s">
        <v>0</v>
      </c>
      <c r="C249" s="7" t="s">
        <v>555</v>
      </c>
      <c r="D249" s="7" t="s">
        <v>556</v>
      </c>
      <c r="E249" s="7" t="s">
        <v>72</v>
      </c>
      <c r="F249" s="7">
        <v>1</v>
      </c>
      <c r="G249" s="7" t="s">
        <v>549</v>
      </c>
      <c r="H249" s="8" t="s">
        <v>35</v>
      </c>
      <c r="I249" s="60">
        <v>47600</v>
      </c>
      <c r="J249" s="9" t="s">
        <v>499</v>
      </c>
      <c r="K249" s="10">
        <v>45009</v>
      </c>
      <c r="L249" s="10">
        <v>45291</v>
      </c>
      <c r="M249" s="36" t="s">
        <v>35</v>
      </c>
      <c r="N249" s="16">
        <v>0</v>
      </c>
      <c r="O249" s="8" t="s">
        <v>35</v>
      </c>
      <c r="P249" s="8">
        <v>0</v>
      </c>
      <c r="Q249" s="6" t="s">
        <v>29</v>
      </c>
    </row>
    <row r="250" spans="1:825" s="21" customFormat="1" ht="110.4" x14ac:dyDescent="0.3">
      <c r="A250" s="6">
        <v>16</v>
      </c>
      <c r="B250" s="6" t="s">
        <v>0</v>
      </c>
      <c r="C250" s="7" t="s">
        <v>547</v>
      </c>
      <c r="D250" s="7" t="s">
        <v>548</v>
      </c>
      <c r="E250" s="7" t="s">
        <v>72</v>
      </c>
      <c r="F250" s="7">
        <v>1</v>
      </c>
      <c r="G250" s="7" t="s">
        <v>549</v>
      </c>
      <c r="H250" s="8" t="s">
        <v>35</v>
      </c>
      <c r="I250" s="60">
        <v>47600</v>
      </c>
      <c r="J250" s="9" t="s">
        <v>499</v>
      </c>
      <c r="K250" s="10">
        <v>45009</v>
      </c>
      <c r="L250" s="10">
        <v>45291</v>
      </c>
      <c r="M250" s="36" t="s">
        <v>35</v>
      </c>
      <c r="N250" s="16">
        <v>0</v>
      </c>
      <c r="O250" s="8" t="s">
        <v>35</v>
      </c>
      <c r="P250" s="8">
        <v>0</v>
      </c>
      <c r="Q250" s="6" t="s">
        <v>29</v>
      </c>
    </row>
    <row r="251" spans="1:825" s="21" customFormat="1" ht="40.5" customHeight="1" x14ac:dyDescent="0.3">
      <c r="A251" s="69">
        <v>17</v>
      </c>
      <c r="B251" s="69" t="s">
        <v>0</v>
      </c>
      <c r="C251" s="73" t="s">
        <v>501</v>
      </c>
      <c r="D251" s="73" t="s">
        <v>502</v>
      </c>
      <c r="E251" s="73" t="s">
        <v>72</v>
      </c>
      <c r="F251" s="73">
        <v>1</v>
      </c>
      <c r="G251" s="73" t="s">
        <v>513</v>
      </c>
      <c r="H251" s="71" t="s">
        <v>35</v>
      </c>
      <c r="I251" s="79">
        <v>41400</v>
      </c>
      <c r="J251" s="118" t="s">
        <v>499</v>
      </c>
      <c r="K251" s="77">
        <v>44652</v>
      </c>
      <c r="L251" s="77">
        <v>45107</v>
      </c>
      <c r="M251" s="75" t="s">
        <v>35</v>
      </c>
      <c r="N251" s="16">
        <v>6900</v>
      </c>
      <c r="O251" s="8" t="s">
        <v>574</v>
      </c>
      <c r="P251" s="71">
        <f>SUM(N251:N252)</f>
        <v>13800</v>
      </c>
      <c r="Q251" s="69" t="s">
        <v>29</v>
      </c>
    </row>
    <row r="252" spans="1:825" s="21" customFormat="1" ht="48" customHeight="1" x14ac:dyDescent="0.3">
      <c r="A252" s="70"/>
      <c r="B252" s="70"/>
      <c r="C252" s="74"/>
      <c r="D252" s="74"/>
      <c r="E252" s="74"/>
      <c r="F252" s="74"/>
      <c r="G252" s="74"/>
      <c r="H252" s="72"/>
      <c r="I252" s="80"/>
      <c r="J252" s="119"/>
      <c r="K252" s="78"/>
      <c r="L252" s="78"/>
      <c r="M252" s="76"/>
      <c r="N252" s="16">
        <v>6900</v>
      </c>
      <c r="O252" s="8" t="s">
        <v>579</v>
      </c>
      <c r="P252" s="72"/>
      <c r="Q252" s="70"/>
    </row>
    <row r="253" spans="1:825" s="21" customFormat="1" ht="63" customHeight="1" x14ac:dyDescent="0.3">
      <c r="A253" s="69">
        <v>18</v>
      </c>
      <c r="B253" s="69" t="s">
        <v>0</v>
      </c>
      <c r="C253" s="73" t="s">
        <v>527</v>
      </c>
      <c r="D253" s="73" t="s">
        <v>528</v>
      </c>
      <c r="E253" s="73" t="s">
        <v>72</v>
      </c>
      <c r="F253" s="73">
        <v>1</v>
      </c>
      <c r="G253" s="73" t="s">
        <v>513</v>
      </c>
      <c r="H253" s="71" t="s">
        <v>35</v>
      </c>
      <c r="I253" s="79">
        <v>41400</v>
      </c>
      <c r="J253" s="71" t="s">
        <v>509</v>
      </c>
      <c r="K253" s="77">
        <v>44652</v>
      </c>
      <c r="L253" s="77">
        <v>45107</v>
      </c>
      <c r="M253" s="75" t="s">
        <v>35</v>
      </c>
      <c r="N253" s="16">
        <v>6900</v>
      </c>
      <c r="O253" s="8" t="s">
        <v>580</v>
      </c>
      <c r="P253" s="71">
        <v>13800</v>
      </c>
      <c r="Q253" s="69" t="s">
        <v>29</v>
      </c>
    </row>
    <row r="254" spans="1:825" s="21" customFormat="1" ht="39" customHeight="1" x14ac:dyDescent="0.3">
      <c r="A254" s="70"/>
      <c r="B254" s="70"/>
      <c r="C254" s="74"/>
      <c r="D254" s="74"/>
      <c r="E254" s="74"/>
      <c r="F254" s="74"/>
      <c r="G254" s="74"/>
      <c r="H254" s="72"/>
      <c r="I254" s="80"/>
      <c r="J254" s="72"/>
      <c r="K254" s="78"/>
      <c r="L254" s="78"/>
      <c r="M254" s="76"/>
      <c r="N254" s="16">
        <v>6900</v>
      </c>
      <c r="O254" s="8" t="s">
        <v>575</v>
      </c>
      <c r="P254" s="72"/>
      <c r="Q254" s="70"/>
    </row>
    <row r="255" spans="1:825" s="21" customFormat="1" ht="41.4" x14ac:dyDescent="0.3">
      <c r="A255" s="6">
        <v>19</v>
      </c>
      <c r="B255" s="6" t="s">
        <v>0</v>
      </c>
      <c r="C255" s="7" t="s">
        <v>539</v>
      </c>
      <c r="D255" s="7" t="s">
        <v>536</v>
      </c>
      <c r="E255" s="7" t="s">
        <v>72</v>
      </c>
      <c r="F255" s="7">
        <v>1</v>
      </c>
      <c r="G255" s="62" t="s">
        <v>540</v>
      </c>
      <c r="H255" s="8" t="s">
        <v>35</v>
      </c>
      <c r="I255" s="60">
        <v>47600</v>
      </c>
      <c r="J255" s="8" t="s">
        <v>509</v>
      </c>
      <c r="K255" s="10" t="s">
        <v>541</v>
      </c>
      <c r="L255" s="10">
        <v>45291</v>
      </c>
      <c r="M255" s="36" t="s">
        <v>35</v>
      </c>
      <c r="N255" s="16">
        <v>0</v>
      </c>
      <c r="O255" s="8" t="s">
        <v>35</v>
      </c>
      <c r="P255" s="8">
        <v>0</v>
      </c>
      <c r="Q255" s="6" t="s">
        <v>29</v>
      </c>
    </row>
    <row r="256" spans="1:825" s="21" customFormat="1" ht="13.8" x14ac:dyDescent="0.3">
      <c r="A256" s="6"/>
      <c r="B256" s="6"/>
      <c r="C256" s="7"/>
      <c r="D256" s="7"/>
      <c r="E256" s="7"/>
      <c r="F256" s="7"/>
      <c r="G256" s="7"/>
      <c r="H256" s="8"/>
      <c r="I256" s="63"/>
      <c r="J256" s="8"/>
      <c r="K256" s="8"/>
      <c r="L256" s="8"/>
      <c r="M256" s="36"/>
      <c r="N256" s="17"/>
      <c r="O256" s="8"/>
      <c r="P256" s="8"/>
      <c r="Q256" s="6"/>
    </row>
    <row r="257" spans="16:16" s="21" customFormat="1" ht="13.8" x14ac:dyDescent="0.3"/>
    <row r="258" spans="16:16" s="21" customFormat="1" ht="13.8" x14ac:dyDescent="0.3"/>
    <row r="259" spans="16:16" s="21" customFormat="1" ht="13.8" x14ac:dyDescent="0.3">
      <c r="P259" s="23"/>
    </row>
    <row r="260" spans="16:16" s="21" customFormat="1" ht="13.8" x14ac:dyDescent="0.3"/>
    <row r="261" spans="16:16" s="21" customFormat="1" ht="13.8" x14ac:dyDescent="0.3"/>
    <row r="262" spans="16:16" s="21" customFormat="1" ht="13.8" x14ac:dyDescent="0.3"/>
    <row r="263" spans="16:16" s="21" customFormat="1" ht="13.8" x14ac:dyDescent="0.3"/>
    <row r="264" spans="16:16" s="21" customFormat="1" ht="13.8" x14ac:dyDescent="0.3"/>
    <row r="265" spans="16:16" s="21" customFormat="1" ht="13.8" x14ac:dyDescent="0.3"/>
    <row r="266" spans="16:16" s="21" customFormat="1" ht="13.8" x14ac:dyDescent="0.3"/>
    <row r="267" spans="16:16" s="21" customFormat="1" ht="13.8" x14ac:dyDescent="0.3"/>
    <row r="268" spans="16:16" s="21" customFormat="1" ht="13.8" x14ac:dyDescent="0.3"/>
    <row r="269" spans="16:16" s="21" customFormat="1" ht="13.8" x14ac:dyDescent="0.3"/>
    <row r="270" spans="16:16" s="21" customFormat="1" ht="13.8" x14ac:dyDescent="0.3"/>
    <row r="271" spans="16:16" s="21" customFormat="1" ht="13.8" x14ac:dyDescent="0.3"/>
    <row r="272" spans="16:16" s="21" customFormat="1" ht="13.8" x14ac:dyDescent="0.3"/>
    <row r="273" s="21" customFormat="1" ht="13.8" x14ac:dyDescent="0.3"/>
  </sheetData>
  <mergeCells count="647">
    <mergeCell ref="B228:B229"/>
    <mergeCell ref="A228:A229"/>
    <mergeCell ref="A233:A234"/>
    <mergeCell ref="A236:A237"/>
    <mergeCell ref="A239:A240"/>
    <mergeCell ref="A242:A243"/>
    <mergeCell ref="A245:A246"/>
    <mergeCell ref="A248:A249"/>
    <mergeCell ref="D144:D145"/>
    <mergeCell ref="C144:C145"/>
    <mergeCell ref="B144:B145"/>
    <mergeCell ref="A144:A145"/>
    <mergeCell ref="A226:Q226"/>
    <mergeCell ref="C228:C229"/>
    <mergeCell ref="I228:I229"/>
    <mergeCell ref="H228:H229"/>
    <mergeCell ref="G228:G229"/>
    <mergeCell ref="Q150:Q151"/>
    <mergeCell ref="J150:J151"/>
    <mergeCell ref="K150:K151"/>
    <mergeCell ref="L150:L151"/>
    <mergeCell ref="N150:N151"/>
    <mergeCell ref="O150:O151"/>
    <mergeCell ref="C152:C153"/>
    <mergeCell ref="N6:O6"/>
    <mergeCell ref="A8:Q8"/>
    <mergeCell ref="A13:A14"/>
    <mergeCell ref="B13:B14"/>
    <mergeCell ref="C13:C14"/>
    <mergeCell ref="D13:D14"/>
    <mergeCell ref="E13:E14"/>
    <mergeCell ref="F13:F14"/>
    <mergeCell ref="G13:G14"/>
    <mergeCell ref="H13:H14"/>
    <mergeCell ref="M6:M7"/>
    <mergeCell ref="L6:L7"/>
    <mergeCell ref="K6:K7"/>
    <mergeCell ref="J6:J7"/>
    <mergeCell ref="I6:I7"/>
    <mergeCell ref="H6:H7"/>
    <mergeCell ref="G6:G7"/>
    <mergeCell ref="F6:F7"/>
    <mergeCell ref="E6:E7"/>
    <mergeCell ref="D6:D7"/>
    <mergeCell ref="C6:C7"/>
    <mergeCell ref="B6:B7"/>
    <mergeCell ref="A6:A7"/>
    <mergeCell ref="P6:P7"/>
    <mergeCell ref="J15:J16"/>
    <mergeCell ref="K15:K16"/>
    <mergeCell ref="L15:L16"/>
    <mergeCell ref="M15:M16"/>
    <mergeCell ref="P15:P16"/>
    <mergeCell ref="Q15:Q16"/>
    <mergeCell ref="Q13:Q14"/>
    <mergeCell ref="A15:A16"/>
    <mergeCell ref="B15:B16"/>
    <mergeCell ref="C15:C16"/>
    <mergeCell ref="D15:D16"/>
    <mergeCell ref="E15:E16"/>
    <mergeCell ref="F15:F16"/>
    <mergeCell ref="G15:G16"/>
    <mergeCell ref="H15:H16"/>
    <mergeCell ref="I15:I16"/>
    <mergeCell ref="I13:I14"/>
    <mergeCell ref="J13:J14"/>
    <mergeCell ref="K13:K14"/>
    <mergeCell ref="L13:L14"/>
    <mergeCell ref="M13:M14"/>
    <mergeCell ref="P13:P14"/>
    <mergeCell ref="A20:A21"/>
    <mergeCell ref="B20:B21"/>
    <mergeCell ref="C20:C21"/>
    <mergeCell ref="D20:D21"/>
    <mergeCell ref="E20:E21"/>
    <mergeCell ref="F20:F21"/>
    <mergeCell ref="G20:G21"/>
    <mergeCell ref="G17:G19"/>
    <mergeCell ref="H17:H19"/>
    <mergeCell ref="A17:A19"/>
    <mergeCell ref="B17:B19"/>
    <mergeCell ref="C17:C19"/>
    <mergeCell ref="D17:D19"/>
    <mergeCell ref="E17:E19"/>
    <mergeCell ref="F17:F19"/>
    <mergeCell ref="D22:D23"/>
    <mergeCell ref="E22:E23"/>
    <mergeCell ref="F22:F23"/>
    <mergeCell ref="G22:G23"/>
    <mergeCell ref="H22:H23"/>
    <mergeCell ref="H20:H21"/>
    <mergeCell ref="M17:M19"/>
    <mergeCell ref="P17:P19"/>
    <mergeCell ref="Q17:Q19"/>
    <mergeCell ref="I17:I19"/>
    <mergeCell ref="J17:J19"/>
    <mergeCell ref="K17:K19"/>
    <mergeCell ref="L17:L19"/>
    <mergeCell ref="P20:P21"/>
    <mergeCell ref="Q20:Q21"/>
    <mergeCell ref="I20:I21"/>
    <mergeCell ref="J20:J21"/>
    <mergeCell ref="K20:K21"/>
    <mergeCell ref="L20:L21"/>
    <mergeCell ref="M20:M21"/>
    <mergeCell ref="Q22:Q23"/>
    <mergeCell ref="I22:I23"/>
    <mergeCell ref="J22:J23"/>
    <mergeCell ref="K22:K23"/>
    <mergeCell ref="J24:J25"/>
    <mergeCell ref="K24:K25"/>
    <mergeCell ref="L24:L25"/>
    <mergeCell ref="M24:M25"/>
    <mergeCell ref="F26:F27"/>
    <mergeCell ref="P29:P31"/>
    <mergeCell ref="Q29:Q31"/>
    <mergeCell ref="P24:P25"/>
    <mergeCell ref="Q24:Q25"/>
    <mergeCell ref="Q26:Q27"/>
    <mergeCell ref="M29:M31"/>
    <mergeCell ref="A24:A25"/>
    <mergeCell ref="B24:B25"/>
    <mergeCell ref="C24:C25"/>
    <mergeCell ref="D24:D25"/>
    <mergeCell ref="E24:E25"/>
    <mergeCell ref="F24:F25"/>
    <mergeCell ref="G24:G25"/>
    <mergeCell ref="H24:H25"/>
    <mergeCell ref="I24:I25"/>
    <mergeCell ref="L22:L23"/>
    <mergeCell ref="M22:M23"/>
    <mergeCell ref="P22:P23"/>
    <mergeCell ref="A22:A23"/>
    <mergeCell ref="B22:B23"/>
    <mergeCell ref="C22:C23"/>
    <mergeCell ref="G32:G34"/>
    <mergeCell ref="H32:H34"/>
    <mergeCell ref="H29:H31"/>
    <mergeCell ref="M26:M27"/>
    <mergeCell ref="P26:P27"/>
    <mergeCell ref="A29:A31"/>
    <mergeCell ref="B29:B31"/>
    <mergeCell ref="C29:C31"/>
    <mergeCell ref="D29:D31"/>
    <mergeCell ref="E29:E31"/>
    <mergeCell ref="F29:F31"/>
    <mergeCell ref="G29:G31"/>
    <mergeCell ref="G26:G27"/>
    <mergeCell ref="H26:H27"/>
    <mergeCell ref="I26:I27"/>
    <mergeCell ref="J26:J27"/>
    <mergeCell ref="K26:K27"/>
    <mergeCell ref="L26:L27"/>
    <mergeCell ref="A26:A27"/>
    <mergeCell ref="B26:B27"/>
    <mergeCell ref="C26:C27"/>
    <mergeCell ref="D26:D27"/>
    <mergeCell ref="E26:E27"/>
    <mergeCell ref="I29:I31"/>
    <mergeCell ref="J29:J31"/>
    <mergeCell ref="K29:K31"/>
    <mergeCell ref="L29:L31"/>
    <mergeCell ref="J35:J38"/>
    <mergeCell ref="K35:K38"/>
    <mergeCell ref="L35:L38"/>
    <mergeCell ref="M35:M38"/>
    <mergeCell ref="P35:P38"/>
    <mergeCell ref="Q35:Q38"/>
    <mergeCell ref="Q32:Q34"/>
    <mergeCell ref="A35:A38"/>
    <mergeCell ref="B35:B38"/>
    <mergeCell ref="C35:C38"/>
    <mergeCell ref="D35:D38"/>
    <mergeCell ref="E35:E38"/>
    <mergeCell ref="F35:F38"/>
    <mergeCell ref="G35:G38"/>
    <mergeCell ref="H35:H38"/>
    <mergeCell ref="I35:I38"/>
    <mergeCell ref="I32:I34"/>
    <mergeCell ref="J32:J34"/>
    <mergeCell ref="K32:K34"/>
    <mergeCell ref="L32:L34"/>
    <mergeCell ref="M32:M34"/>
    <mergeCell ref="P32:P34"/>
    <mergeCell ref="A32:A34"/>
    <mergeCell ref="B32:B34"/>
    <mergeCell ref="C32:C34"/>
    <mergeCell ref="D32:D34"/>
    <mergeCell ref="E32:E34"/>
    <mergeCell ref="F32:F34"/>
    <mergeCell ref="A47:A53"/>
    <mergeCell ref="B47:B53"/>
    <mergeCell ref="C47:C53"/>
    <mergeCell ref="D47:D53"/>
    <mergeCell ref="E47:E53"/>
    <mergeCell ref="F47:F53"/>
    <mergeCell ref="G47:G53"/>
    <mergeCell ref="G40:G43"/>
    <mergeCell ref="H40:H43"/>
    <mergeCell ref="A40:A43"/>
    <mergeCell ref="B40:B43"/>
    <mergeCell ref="C40:C43"/>
    <mergeCell ref="D40:D43"/>
    <mergeCell ref="E40:E43"/>
    <mergeCell ref="F40:F43"/>
    <mergeCell ref="D54:D57"/>
    <mergeCell ref="E54:E57"/>
    <mergeCell ref="F54:F57"/>
    <mergeCell ref="G54:G57"/>
    <mergeCell ref="H54:H57"/>
    <mergeCell ref="H47:H53"/>
    <mergeCell ref="M40:M43"/>
    <mergeCell ref="P40:P43"/>
    <mergeCell ref="Q40:Q43"/>
    <mergeCell ref="I40:I43"/>
    <mergeCell ref="J40:J43"/>
    <mergeCell ref="K40:K43"/>
    <mergeCell ref="L40:L43"/>
    <mergeCell ref="P47:P53"/>
    <mergeCell ref="Q47:Q53"/>
    <mergeCell ref="I47:I53"/>
    <mergeCell ref="J47:J53"/>
    <mergeCell ref="K47:K53"/>
    <mergeCell ref="L47:L53"/>
    <mergeCell ref="M47:M53"/>
    <mergeCell ref="Q54:Q57"/>
    <mergeCell ref="I54:I57"/>
    <mergeCell ref="J54:J57"/>
    <mergeCell ref="K54:K57"/>
    <mergeCell ref="J58:J65"/>
    <mergeCell ref="K58:K65"/>
    <mergeCell ref="L58:L65"/>
    <mergeCell ref="M58:M65"/>
    <mergeCell ref="F66:F67"/>
    <mergeCell ref="P72:P73"/>
    <mergeCell ref="Q72:Q73"/>
    <mergeCell ref="P58:P65"/>
    <mergeCell ref="Q58:Q65"/>
    <mergeCell ref="Q66:Q67"/>
    <mergeCell ref="M72:M73"/>
    <mergeCell ref="A58:A65"/>
    <mergeCell ref="B58:B65"/>
    <mergeCell ref="C58:C65"/>
    <mergeCell ref="D58:D65"/>
    <mergeCell ref="E58:E65"/>
    <mergeCell ref="F58:F65"/>
    <mergeCell ref="G58:G65"/>
    <mergeCell ref="H58:H65"/>
    <mergeCell ref="I58:I65"/>
    <mergeCell ref="L54:L57"/>
    <mergeCell ref="M54:M57"/>
    <mergeCell ref="P54:P57"/>
    <mergeCell ref="A54:A57"/>
    <mergeCell ref="B54:B57"/>
    <mergeCell ref="C54:C57"/>
    <mergeCell ref="G74:G75"/>
    <mergeCell ref="H74:H75"/>
    <mergeCell ref="H72:H73"/>
    <mergeCell ref="M66:M67"/>
    <mergeCell ref="P66:P67"/>
    <mergeCell ref="A72:A73"/>
    <mergeCell ref="B72:B73"/>
    <mergeCell ref="C72:C73"/>
    <mergeCell ref="D72:D73"/>
    <mergeCell ref="E72:E73"/>
    <mergeCell ref="F72:F73"/>
    <mergeCell ref="G72:G73"/>
    <mergeCell ref="G66:G67"/>
    <mergeCell ref="H66:H67"/>
    <mergeCell ref="I66:I67"/>
    <mergeCell ref="J66:J67"/>
    <mergeCell ref="K66:K67"/>
    <mergeCell ref="L66:L67"/>
    <mergeCell ref="A66:A67"/>
    <mergeCell ref="B66:B67"/>
    <mergeCell ref="C66:C67"/>
    <mergeCell ref="D66:D67"/>
    <mergeCell ref="E66:E67"/>
    <mergeCell ref="I72:I73"/>
    <mergeCell ref="J72:J73"/>
    <mergeCell ref="K72:K73"/>
    <mergeCell ref="L72:L73"/>
    <mergeCell ref="J76:J78"/>
    <mergeCell ref="K76:K78"/>
    <mergeCell ref="L76:L78"/>
    <mergeCell ref="M76:M78"/>
    <mergeCell ref="P76:P78"/>
    <mergeCell ref="Q76:Q78"/>
    <mergeCell ref="Q74:Q75"/>
    <mergeCell ref="A76:A78"/>
    <mergeCell ref="B76:B78"/>
    <mergeCell ref="C76:C78"/>
    <mergeCell ref="D76:D78"/>
    <mergeCell ref="E76:E78"/>
    <mergeCell ref="F76:F78"/>
    <mergeCell ref="G76:G78"/>
    <mergeCell ref="H76:H78"/>
    <mergeCell ref="I76:I78"/>
    <mergeCell ref="I74:I75"/>
    <mergeCell ref="J74:J75"/>
    <mergeCell ref="K74:K75"/>
    <mergeCell ref="L74:L75"/>
    <mergeCell ref="M74:M75"/>
    <mergeCell ref="P74:P75"/>
    <mergeCell ref="A74:A75"/>
    <mergeCell ref="B74:B75"/>
    <mergeCell ref="C74:C75"/>
    <mergeCell ref="D74:D75"/>
    <mergeCell ref="E74:E75"/>
    <mergeCell ref="F74:F75"/>
    <mergeCell ref="A83:A85"/>
    <mergeCell ref="B83:B85"/>
    <mergeCell ref="C83:C85"/>
    <mergeCell ref="D83:D85"/>
    <mergeCell ref="E83:E85"/>
    <mergeCell ref="F83:F85"/>
    <mergeCell ref="G83:G85"/>
    <mergeCell ref="G79:G81"/>
    <mergeCell ref="H79:H81"/>
    <mergeCell ref="A79:A81"/>
    <mergeCell ref="B79:B81"/>
    <mergeCell ref="C79:C81"/>
    <mergeCell ref="D79:D81"/>
    <mergeCell ref="E79:E81"/>
    <mergeCell ref="F79:F81"/>
    <mergeCell ref="D86:D89"/>
    <mergeCell ref="E86:E89"/>
    <mergeCell ref="F86:F89"/>
    <mergeCell ref="G86:G89"/>
    <mergeCell ref="H86:H89"/>
    <mergeCell ref="H83:H85"/>
    <mergeCell ref="M79:M81"/>
    <mergeCell ref="P79:P81"/>
    <mergeCell ref="Q79:Q81"/>
    <mergeCell ref="I79:I81"/>
    <mergeCell ref="J79:J81"/>
    <mergeCell ref="K79:K81"/>
    <mergeCell ref="L79:L81"/>
    <mergeCell ref="P83:P85"/>
    <mergeCell ref="Q83:Q85"/>
    <mergeCell ref="I83:I85"/>
    <mergeCell ref="J83:J85"/>
    <mergeCell ref="K83:K85"/>
    <mergeCell ref="L83:L85"/>
    <mergeCell ref="M83:M85"/>
    <mergeCell ref="Q86:Q89"/>
    <mergeCell ref="I86:I89"/>
    <mergeCell ref="J86:J89"/>
    <mergeCell ref="K86:K89"/>
    <mergeCell ref="J90:J95"/>
    <mergeCell ref="K90:K95"/>
    <mergeCell ref="L90:L95"/>
    <mergeCell ref="M90:M95"/>
    <mergeCell ref="F96:F100"/>
    <mergeCell ref="P101:P102"/>
    <mergeCell ref="Q101:Q102"/>
    <mergeCell ref="P90:P95"/>
    <mergeCell ref="Q90:Q95"/>
    <mergeCell ref="Q96:Q100"/>
    <mergeCell ref="M101:M102"/>
    <mergeCell ref="A90:A95"/>
    <mergeCell ref="B90:B95"/>
    <mergeCell ref="C90:C95"/>
    <mergeCell ref="D90:D95"/>
    <mergeCell ref="E90:E95"/>
    <mergeCell ref="F90:F95"/>
    <mergeCell ref="G90:G95"/>
    <mergeCell ref="H90:H95"/>
    <mergeCell ref="I90:I95"/>
    <mergeCell ref="L86:L89"/>
    <mergeCell ref="M86:M89"/>
    <mergeCell ref="P86:P89"/>
    <mergeCell ref="A86:A89"/>
    <mergeCell ref="B86:B89"/>
    <mergeCell ref="C86:C89"/>
    <mergeCell ref="G105:G106"/>
    <mergeCell ref="H105:H106"/>
    <mergeCell ref="H101:H102"/>
    <mergeCell ref="M96:M100"/>
    <mergeCell ref="P96:P100"/>
    <mergeCell ref="A101:A102"/>
    <mergeCell ref="B101:B102"/>
    <mergeCell ref="C101:C102"/>
    <mergeCell ref="D101:D102"/>
    <mergeCell ref="E101:E102"/>
    <mergeCell ref="F101:F102"/>
    <mergeCell ref="G101:G102"/>
    <mergeCell ref="G96:G100"/>
    <mergeCell ref="H96:H100"/>
    <mergeCell ref="I96:I100"/>
    <mergeCell ref="J96:J100"/>
    <mergeCell ref="K96:K100"/>
    <mergeCell ref="L96:L100"/>
    <mergeCell ref="A96:A100"/>
    <mergeCell ref="B96:B100"/>
    <mergeCell ref="C96:C100"/>
    <mergeCell ref="D96:D100"/>
    <mergeCell ref="E96:E100"/>
    <mergeCell ref="I101:I102"/>
    <mergeCell ref="J101:J102"/>
    <mergeCell ref="K101:K102"/>
    <mergeCell ref="L101:L102"/>
    <mergeCell ref="Q105:Q106"/>
    <mergeCell ref="A108:A109"/>
    <mergeCell ref="B108:B109"/>
    <mergeCell ref="C108:C109"/>
    <mergeCell ref="D108:D109"/>
    <mergeCell ref="E108:E109"/>
    <mergeCell ref="F108:F109"/>
    <mergeCell ref="G108:G109"/>
    <mergeCell ref="H108:H109"/>
    <mergeCell ref="I108:I109"/>
    <mergeCell ref="I105:I106"/>
    <mergeCell ref="J105:J106"/>
    <mergeCell ref="K105:K106"/>
    <mergeCell ref="L105:L106"/>
    <mergeCell ref="M105:M106"/>
    <mergeCell ref="P105:P106"/>
    <mergeCell ref="A105:A106"/>
    <mergeCell ref="B105:B106"/>
    <mergeCell ref="A123:A125"/>
    <mergeCell ref="B123:B125"/>
    <mergeCell ref="C123:C125"/>
    <mergeCell ref="D123:D125"/>
    <mergeCell ref="E123:E125"/>
    <mergeCell ref="F123:F125"/>
    <mergeCell ref="G123:G125"/>
    <mergeCell ref="G110:G113"/>
    <mergeCell ref="H110:H113"/>
    <mergeCell ref="A110:A113"/>
    <mergeCell ref="B110:B113"/>
    <mergeCell ref="C110:C113"/>
    <mergeCell ref="D110:D113"/>
    <mergeCell ref="Q110:Q113"/>
    <mergeCell ref="I110:I113"/>
    <mergeCell ref="J110:J113"/>
    <mergeCell ref="K110:K113"/>
    <mergeCell ref="L110:L113"/>
    <mergeCell ref="J108:J109"/>
    <mergeCell ref="K108:K109"/>
    <mergeCell ref="L108:L109"/>
    <mergeCell ref="M108:M109"/>
    <mergeCell ref="P108:P109"/>
    <mergeCell ref="Q108:Q109"/>
    <mergeCell ref="K123:K125"/>
    <mergeCell ref="L123:L125"/>
    <mergeCell ref="M123:M125"/>
    <mergeCell ref="C105:C106"/>
    <mergeCell ref="D105:D106"/>
    <mergeCell ref="E105:E106"/>
    <mergeCell ref="F105:F106"/>
    <mergeCell ref="M110:M113"/>
    <mergeCell ref="P110:P113"/>
    <mergeCell ref="J133:J139"/>
    <mergeCell ref="K133:K139"/>
    <mergeCell ref="L133:L139"/>
    <mergeCell ref="M133:M136"/>
    <mergeCell ref="H133:H139"/>
    <mergeCell ref="I133:I139"/>
    <mergeCell ref="E110:E113"/>
    <mergeCell ref="F110:F113"/>
    <mergeCell ref="P123:P125"/>
    <mergeCell ref="A130:Q130"/>
    <mergeCell ref="A133:A139"/>
    <mergeCell ref="B133:B139"/>
    <mergeCell ref="C133:C139"/>
    <mergeCell ref="D133:D139"/>
    <mergeCell ref="E133:E139"/>
    <mergeCell ref="F133:F139"/>
    <mergeCell ref="G133:G139"/>
    <mergeCell ref="P133:P139"/>
    <mergeCell ref="Q133:Q139"/>
    <mergeCell ref="M137:M138"/>
    <mergeCell ref="Q123:Q125"/>
    <mergeCell ref="H123:H125"/>
    <mergeCell ref="I123:I125"/>
    <mergeCell ref="J123:J125"/>
    <mergeCell ref="B140:B141"/>
    <mergeCell ref="C140:C141"/>
    <mergeCell ref="D140:D141"/>
    <mergeCell ref="E140:E141"/>
    <mergeCell ref="F140:F141"/>
    <mergeCell ref="G140:G141"/>
    <mergeCell ref="P144:P145"/>
    <mergeCell ref="Q144:Q145"/>
    <mergeCell ref="M144:M145"/>
    <mergeCell ref="L144:L145"/>
    <mergeCell ref="K144:K145"/>
    <mergeCell ref="J144:J145"/>
    <mergeCell ref="I144:I145"/>
    <mergeCell ref="H144:H145"/>
    <mergeCell ref="G144:G145"/>
    <mergeCell ref="F144:F145"/>
    <mergeCell ref="E144:E145"/>
    <mergeCell ref="D152:D153"/>
    <mergeCell ref="E152:E153"/>
    <mergeCell ref="F152:F153"/>
    <mergeCell ref="G152:G153"/>
    <mergeCell ref="H152:H153"/>
    <mergeCell ref="I150:I151"/>
    <mergeCell ref="Q140:Q141"/>
    <mergeCell ref="A148:Q148"/>
    <mergeCell ref="A150:A151"/>
    <mergeCell ref="B150:B151"/>
    <mergeCell ref="C150:C151"/>
    <mergeCell ref="D150:D151"/>
    <mergeCell ref="E150:E151"/>
    <mergeCell ref="F150:F151"/>
    <mergeCell ref="G150:G151"/>
    <mergeCell ref="H150:H151"/>
    <mergeCell ref="H140:H141"/>
    <mergeCell ref="I140:I141"/>
    <mergeCell ref="J140:J141"/>
    <mergeCell ref="K140:K141"/>
    <mergeCell ref="L140:L141"/>
    <mergeCell ref="P140:P141"/>
    <mergeCell ref="P150:P151"/>
    <mergeCell ref="A140:A141"/>
    <mergeCell ref="J156:J159"/>
    <mergeCell ref="K156:K159"/>
    <mergeCell ref="L156:L159"/>
    <mergeCell ref="M156:M159"/>
    <mergeCell ref="P156:P159"/>
    <mergeCell ref="Q156:Q159"/>
    <mergeCell ref="Q152:Q153"/>
    <mergeCell ref="A156:A159"/>
    <mergeCell ref="B156:B159"/>
    <mergeCell ref="C156:C159"/>
    <mergeCell ref="D156:D159"/>
    <mergeCell ref="E156:E159"/>
    <mergeCell ref="F156:F159"/>
    <mergeCell ref="G156:G159"/>
    <mergeCell ref="H156:H159"/>
    <mergeCell ref="I156:I159"/>
    <mergeCell ref="I152:I153"/>
    <mergeCell ref="J152:J153"/>
    <mergeCell ref="K152:K153"/>
    <mergeCell ref="L152:L153"/>
    <mergeCell ref="M152:M153"/>
    <mergeCell ref="P152:P153"/>
    <mergeCell ref="A152:A153"/>
    <mergeCell ref="B152:B153"/>
    <mergeCell ref="M162:M163"/>
    <mergeCell ref="P162:P163"/>
    <mergeCell ref="Q162:Q163"/>
    <mergeCell ref="A167:A168"/>
    <mergeCell ref="B167:B168"/>
    <mergeCell ref="C167:C168"/>
    <mergeCell ref="D167:D168"/>
    <mergeCell ref="E167:E168"/>
    <mergeCell ref="F167:F168"/>
    <mergeCell ref="G167:G168"/>
    <mergeCell ref="G162:G163"/>
    <mergeCell ref="H162:H163"/>
    <mergeCell ref="I162:I163"/>
    <mergeCell ref="J162:J163"/>
    <mergeCell ref="K162:K163"/>
    <mergeCell ref="L162:L163"/>
    <mergeCell ref="A162:A163"/>
    <mergeCell ref="B162:B163"/>
    <mergeCell ref="C162:C163"/>
    <mergeCell ref="D162:D163"/>
    <mergeCell ref="E162:E163"/>
    <mergeCell ref="F162:F163"/>
    <mergeCell ref="O167:O168"/>
    <mergeCell ref="P167:P168"/>
    <mergeCell ref="Q167:Q168"/>
    <mergeCell ref="J167:J168"/>
    <mergeCell ref="K167:K168"/>
    <mergeCell ref="L167:L168"/>
    <mergeCell ref="N167:N168"/>
    <mergeCell ref="A173:A174"/>
    <mergeCell ref="B173:B174"/>
    <mergeCell ref="C173:C174"/>
    <mergeCell ref="D173:D174"/>
    <mergeCell ref="E173:E174"/>
    <mergeCell ref="F173:F174"/>
    <mergeCell ref="G173:G174"/>
    <mergeCell ref="H167:H168"/>
    <mergeCell ref="I167:I168"/>
    <mergeCell ref="I173:I174"/>
    <mergeCell ref="B251:B252"/>
    <mergeCell ref="F230:F231"/>
    <mergeCell ref="E230:E231"/>
    <mergeCell ref="D230:D231"/>
    <mergeCell ref="C230:C231"/>
    <mergeCell ref="J173:J174"/>
    <mergeCell ref="K173:K174"/>
    <mergeCell ref="L173:L174"/>
    <mergeCell ref="M173:M174"/>
    <mergeCell ref="J251:J252"/>
    <mergeCell ref="K251:K252"/>
    <mergeCell ref="L251:L252"/>
    <mergeCell ref="M251:M252"/>
    <mergeCell ref="F228:F229"/>
    <mergeCell ref="E228:E229"/>
    <mergeCell ref="D228:D229"/>
    <mergeCell ref="M230:M231"/>
    <mergeCell ref="L230:L231"/>
    <mergeCell ref="K230:K231"/>
    <mergeCell ref="J230:J231"/>
    <mergeCell ref="I230:I231"/>
    <mergeCell ref="H230:H231"/>
    <mergeCell ref="G230:G231"/>
    <mergeCell ref="M228:M229"/>
    <mergeCell ref="H173:H174"/>
    <mergeCell ref="R230:R231"/>
    <mergeCell ref="S230:S231"/>
    <mergeCell ref="I251:I252"/>
    <mergeCell ref="G251:G252"/>
    <mergeCell ref="F251:F252"/>
    <mergeCell ref="E251:E252"/>
    <mergeCell ref="D251:D252"/>
    <mergeCell ref="C251:C252"/>
    <mergeCell ref="Q251:Q252"/>
    <mergeCell ref="P251:P252"/>
    <mergeCell ref="Q230:Q231"/>
    <mergeCell ref="P230:P231"/>
    <mergeCell ref="Q228:Q229"/>
    <mergeCell ref="P228:P229"/>
    <mergeCell ref="L228:L229"/>
    <mergeCell ref="K228:K229"/>
    <mergeCell ref="J228:J229"/>
    <mergeCell ref="D3:J3"/>
    <mergeCell ref="D4:J4"/>
    <mergeCell ref="Q6:Q7"/>
    <mergeCell ref="A251:A252"/>
    <mergeCell ref="H251:H252"/>
    <mergeCell ref="B230:B231"/>
    <mergeCell ref="A230:A231"/>
    <mergeCell ref="F253:F254"/>
    <mergeCell ref="E253:E254"/>
    <mergeCell ref="D253:D254"/>
    <mergeCell ref="C253:C254"/>
    <mergeCell ref="B253:B254"/>
    <mergeCell ref="A253:A254"/>
    <mergeCell ref="P253:P254"/>
    <mergeCell ref="Q253:Q254"/>
    <mergeCell ref="M253:M254"/>
    <mergeCell ref="L253:L254"/>
    <mergeCell ref="K253:K254"/>
    <mergeCell ref="J253:J254"/>
    <mergeCell ref="I253:I254"/>
    <mergeCell ref="H253:H254"/>
    <mergeCell ref="G253:G254"/>
    <mergeCell ref="P173:P174"/>
    <mergeCell ref="Q173:Q174"/>
  </mergeCells>
  <phoneticPr fontId="17" type="noConversion"/>
  <hyperlinks>
    <hyperlink ref="C9" r:id="rId1" display="DAIO TOTAL CONSTRUCT\AC.24286-12.09.22-DAIO TOTAL\A.C.24286_12.09.2022_DAIO TOTAL CONSTRUCT.pdf"/>
    <hyperlink ref="C11" r:id="rId2" display="DAIO TOTAL CONSTRUCT\CTR.9831-06.04.22 DAIO TOTAL\CTR.9831-06.04.2022 DAIO.pdf"/>
  </hyperlinks>
  <pageMargins left="0.7" right="0.7" top="0.75" bottom="0.75" header="0.3" footer="0.3"/>
  <pageSetup paperSize="9" orientation="portrait" verticalDpi="0" r:id="rId3"/>
  <ignoredErrors>
    <ignoredError sqref="P230 P251 P228 P14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trim 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KITU</dc:creator>
  <cp:lastModifiedBy>Admin</cp:lastModifiedBy>
  <cp:lastPrinted>2023-03-15T08:16:53Z</cp:lastPrinted>
  <dcterms:created xsi:type="dcterms:W3CDTF">2015-06-05T18:17:20Z</dcterms:created>
  <dcterms:modified xsi:type="dcterms:W3CDTF">2023-05-29T12:05:54Z</dcterms:modified>
</cp:coreProperties>
</file>